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_skoroszyt"/>
  <mc:AlternateContent xmlns:mc="http://schemas.openxmlformats.org/markup-compatibility/2006">
    <mc:Choice Requires="x15">
      <x15ac:absPath xmlns:x15ac="http://schemas.microsoft.com/office/spreadsheetml/2010/11/ac" url="K:\DZT_WSiO\02_Dokumente\02_PROJEKTY\ELEKTROMOBILNOŚĆ\20_PRZETARGI NFOŚ\01_MONTAŻ\PAKIET C\"/>
    </mc:Choice>
  </mc:AlternateContent>
  <xr:revisionPtr revIDLastSave="0" documentId="13_ncr:1_{F09EE810-F310-424E-9AFA-82F3F287FBB7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Formularz" sheetId="1" r:id="rId1"/>
    <sheet name="cennik" sheetId="27" r:id="rId2"/>
  </sheets>
  <definedNames>
    <definedName name="_xlnm.Print_Area" localSheetId="1">cennik!$A$1:$F$34</definedName>
    <definedName name="_xlnm.Print_Area" localSheetId="0">Formularz!$A$1:$G$28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27" l="1"/>
  <c r="F24" i="27" l="1"/>
  <c r="F25" i="27"/>
  <c r="F8" i="27"/>
  <c r="F4" i="27" l="1"/>
  <c r="F5" i="27"/>
  <c r="F6" i="27"/>
  <c r="F7" i="27"/>
  <c r="F13" i="27" l="1"/>
  <c r="F26" i="27" l="1"/>
  <c r="F23" i="27"/>
  <c r="F22" i="27"/>
  <c r="F21" i="27"/>
  <c r="F20" i="27"/>
  <c r="F19" i="27"/>
  <c r="F18" i="27"/>
  <c r="F17" i="27"/>
  <c r="F16" i="27"/>
  <c r="F15" i="27"/>
  <c r="F14" i="27"/>
  <c r="F12" i="27"/>
  <c r="F11" i="27"/>
  <c r="F10" i="27"/>
  <c r="C17" i="1" l="1"/>
</calcChain>
</file>

<file path=xl/sharedStrings.xml><?xml version="1.0" encoding="utf-8"?>
<sst xmlns="http://schemas.openxmlformats.org/spreadsheetml/2006/main" count="121" uniqueCount="78">
  <si>
    <t>Wypełnia Lidl</t>
  </si>
  <si>
    <t>Spółka</t>
  </si>
  <si>
    <t>Lidl sp. z o.o. sp.k.</t>
  </si>
  <si>
    <t>Przedmiot oferty</t>
  </si>
  <si>
    <t>Adres</t>
  </si>
  <si>
    <t>ul. Poznańska 48  Jankowice, 
62-080 Tranowo Podgórne</t>
  </si>
  <si>
    <t>Montaż stacji ładowania pojazdów</t>
  </si>
  <si>
    <t>NIP</t>
  </si>
  <si>
    <t xml:space="preserve">Założenia </t>
  </si>
  <si>
    <t>Wypełnia Oferent</t>
  </si>
  <si>
    <t>Dane kontaktowe</t>
  </si>
  <si>
    <t>Nazwa firmy</t>
  </si>
  <si>
    <t>Imię i nazwisko osoby do kontaktu</t>
  </si>
  <si>
    <t>Adres firmy</t>
  </si>
  <si>
    <t>Adres e-mail</t>
  </si>
  <si>
    <t>Forma własności</t>
  </si>
  <si>
    <t>Telefon</t>
  </si>
  <si>
    <t>REGON</t>
  </si>
  <si>
    <t>Oferta</t>
  </si>
  <si>
    <t xml:space="preserve">Zakres oferty </t>
  </si>
  <si>
    <t>Termin dostawy towarów / wykonania usługi</t>
  </si>
  <si>
    <t>Kwota ubezp. OC z tytułu prowadzonej działalności gosp.</t>
  </si>
  <si>
    <t>Liczba pracowników w Polsce</t>
  </si>
  <si>
    <t xml:space="preserve">Referencje </t>
  </si>
  <si>
    <t>UWAGI</t>
  </si>
  <si>
    <t>Data oferty</t>
  </si>
  <si>
    <t>Prosimy o przesłanie spersonalizowanej oferty w formie pliku .pdf oraz pliku MS Excel</t>
  </si>
  <si>
    <t>Załącznik do zapytania ofertowego - Montaż stacji ładowania pojazdów</t>
  </si>
  <si>
    <t>Element oferty</t>
  </si>
  <si>
    <t>Jednostka</t>
  </si>
  <si>
    <t>Stawka</t>
  </si>
  <si>
    <t>Suma</t>
  </si>
  <si>
    <t>szt</t>
  </si>
  <si>
    <t>Przygotowanie projektu</t>
  </si>
  <si>
    <t>Realizacja formalności urzędowych ( sporządzenie planu sytuacyjnego na kopii aktualnej mapy zasadniczej lub mapy jednostkowej przyjętej do państwowego zasobu geodezyjnego i kartograficznego) w ramach udzielonego pełnomocnictwa</t>
  </si>
  <si>
    <t>Realizacja formalności urzędowych (zgłoszenie budowy stacji ładowania) w ramach udzielonego pełnomocnictwa</t>
  </si>
  <si>
    <t>mb</t>
  </si>
  <si>
    <t>rg</t>
  </si>
  <si>
    <t>Dojazdu (ryczałt) liczone jako całość – wyjazd i powrót</t>
  </si>
  <si>
    <t>kpl</t>
  </si>
  <si>
    <t>Słupki ochronne stalowe wraz z montażem (2 szt.), wysokość 900-1000 mm</t>
  </si>
  <si>
    <t>Montaż stacji DC (wraz z osadzeniem fundamentu), konfiguracja i uruchomienie stacji
(do gotowego przyłącza, cena nie zawiera fundamentu, kosztów dojazdu oraz kosztów wysyłki fundamentu)</t>
  </si>
  <si>
    <t>Zgłoszenie i skuteczne uzyskanie odbioru UDT * (w tym dokumentacja, dojazd, pomiary elektryczne, opinia ppoż)</t>
  </si>
  <si>
    <t>Dokumentacji powykonawcza (m.in. poświadczenie prawidłowości montażu, pomiary elektryczne, odbiór przyłącza)</t>
  </si>
  <si>
    <t>Rozebranie i ponowne ułożenie kostki brukowej po montażu fundamnetu</t>
  </si>
  <si>
    <t>Obsługa geodezyjna</t>
  </si>
  <si>
    <t>Rury ochronne</t>
  </si>
  <si>
    <t>Oświadczenia i deklaracje</t>
  </si>
  <si>
    <t>Kabel YAKXS 5x1x150</t>
  </si>
  <si>
    <t>Koszt wykonania oznakowania poziomego – malowanie białych kopert oraz liter EV na 2 miejscach postojowych + pas pomiędzy miejscami</t>
  </si>
  <si>
    <t>Prace porządkowe / utylizacja gruzu i odpadów</t>
  </si>
  <si>
    <t>Sztywne rury osłonowe</t>
  </si>
  <si>
    <t xml:space="preserve">Kabel YKXS 5x1x70 </t>
  </si>
  <si>
    <t>Waga kryterium</t>
  </si>
  <si>
    <t xml:space="preserve">HDS </t>
  </si>
  <si>
    <t xml:space="preserve">materiały pomocnicze (kołki, końcowki kablowe, folia) </t>
  </si>
  <si>
    <t>Suma punktów</t>
  </si>
  <si>
    <t>suma pkt_cena</t>
  </si>
  <si>
    <t>Ułożenie instalacji w terenie zielonym wraz z przywróceniem do stanu pierwotnego  (przekrój 50-150 mm2)</t>
  </si>
  <si>
    <r>
      <t xml:space="preserve">Modernizacja obiektów Lidl w zakresie instalacji i uruchomienia na parkingu ogólnodostępnej stacji ładowania pojazdów elektrycznych wraz z towarzyszącą infrastrukturą techniczną na terenie powiatów:
ciechanowski, grójecki, m. Białystok, m. Ostrołęka, m. Płock, m. st. Warszawa, miński, mławski, nowodworski, ostrowski, otwocki, piaseczyński, pruszkowski, przasnyski, radomski, szczycieński, wołomiński, wyszkowski
Liczba planowanych realizacji: 28 (+/- 7)
</t>
    </r>
    <r>
      <rPr>
        <sz val="8"/>
        <color theme="1"/>
        <rFont val="Lidl Font Pro"/>
        <charset val="238"/>
      </rPr>
      <t>Wyżej wymieniony projekt finansowany jest przez Lidl spółka z ograniczoną odpowiedzialnością sp. k. z siedzibą w Jankowicach. Lidl ubiega się także o wsparcie w ramach programu priorytetowego nr 6.4 „Zeroemisyjny transport. Wsparcie infrastruktury ładowania pojazdów elektrycznych i infrastruktury tankowania wodoru”. Postępowanie ofertowe będzie prowadzone zgodnie z zasadą konkurencyjności oraz z warunkami określonymi przez Zleceniodawcę.</t>
    </r>
  </si>
  <si>
    <t>1.  Niniejszym wyrażamy chęć uczestnictwa w postępowaniu ofertowym dotyczącym modernizacji obiektów Lidl w zakresie wykonania na parkingu ogólnodostępnej stacji ładowania pojazdów elektrycznych wraz z towarzyszącą infrastrukturą techniczną, zgodnie z przedmiotem zlecenia.
2.  Oświadczamy, że jesteśmy uprawnieni do występowania w obrocie prawnym zgodnie z  wymaganiami ustawowymi.         
3.  Oświadczamy, że posiadamy ustawowo wymagane uprawnienia niezbędne do wykonania prac zgodnie z ofertą. 
4.  Oświadczamy, że posiadamy wykwalifikowaną i doświadczoną kadrę, która umożliwi wykonanie Zlecenia.
5.  Oświadczamy, że znajdujemy się w sytuacji finansowej zapewniającej wykonanie zamówienia określonego w zapytaniu ofertowym.         
6.  Deklarujemy, że wszystkie oświadczenia i informacje zamieszczone w niniejszym dokumencie są kompletne oraz prawdziwe.
7.  Upoważniamy Zleceniodawcę lub jego upoważnionych przedstawicieli do przeprowadzenia wszelkich badań mających na celu sprawdzenie oświadczeń, dokumentów i przedłożonych informacji oraz do wyjaśnienia finansowych i technicznych aspektów tego zgłoszenia.
8.  Niniejszym deklarujemy, że w oparciu o  doświadczenie zawodowe i wiedzę fachową przygotowane przez nas projekty uwzględnią  wszystkie możliwe zagrożenia i ryzyka, wynikające z zakresu prac budowlanych i instalacyjnych.
9.  Niniejszym składamy ofertę na modernizację obiektów Lidl w zakresie wykonania na parkingu ogólnodostępnej stacji ładowania pojazdów elektrycznych wraz z towarzyszącą infrastrukturą techniczną zgodnie z przedmiotem zlecenia.
10.  Na podstawie warunków zlecenia podejmujemy się wykonania uzgodnionych ze Zleceniodawcą projektów budowy stacji ładowania pojazdów elektrycznych oraz realizacji zakresu prac wynikających z tych projektów zgodnie z dobrą praktyką budowlaną, wiedzą techniczną, obowiązującymi przepisami oraz normami i należytą starannością.
11.  Jesteśmy świadomi, że przedłożone kwoty na wykonanie zakresów ujętych w  zestawieniu elementów prac nie stanowią sumarycznej oferty, a Zleceniodawca zastrzega sobie prawo do przyznania zlecenia na realizację przedmiotu umowy dla wybranej ilości sklepów, jednak nie mniej niż 21 oraz nie więcej niż 35.
12.  W przypadku rozliczenia prac dodatkowych, których zakres i wycena nie będą zawierać się w zestawieniu elementów prac, kalkulowana wysokość dodatku za wykonanie prac wynosić będzie max 10%.
13.  Integralną część naszej oferty stanowią niżej wymienione dokumenty:
•	Formularz i cennik zgodne ze wzorem stanowiącym załącznik do konkursu ofertowego
•	Potwierdzenie kwalifikacji zawodowych osób wyznaczonych do realizacji projektu
•	Referencje itp.
•	Lista zainstalowanych ogólnodostępnych stacji ładowania DC</t>
  </si>
  <si>
    <t>Kryterium nr 1. Cena</t>
  </si>
  <si>
    <t>Kryterium nr 2. Kwalifikacje zawodowe osób wyznaczonych do realizacji zamówienia</t>
  </si>
  <si>
    <t>Uprawnienia budowlane w specjalności instalacyjnej w zakresie sieci, instalacji i urządzeń elektrycznych i elektroenergetycznych bez ograniczeń</t>
  </si>
  <si>
    <t>Liczba osób:</t>
  </si>
  <si>
    <t>Uprawnienia do zajmowania się eksploatacją urządzeń, instalacji i sieci na stanowisku dozoru – w zakresie: obsługa, konserwacja, remonty, montaż, kontrolno-pomiarowym</t>
  </si>
  <si>
    <t>Uprawnienia do zajmowania się eksploatacją urządzeń, instalacji i sieci na stanowisku eksploatacji – brak dyskwalifikuje</t>
  </si>
  <si>
    <t>Liczba stacji:</t>
  </si>
  <si>
    <t>Audyt techniczny / wizja lokalna</t>
  </si>
  <si>
    <t>Pakiet Cv2</t>
  </si>
  <si>
    <t>praca</t>
  </si>
  <si>
    <t xml:space="preserve">Rodzaj </t>
  </si>
  <si>
    <t>Ułożenie instalacji w terenie utwardzonym kostką wraz z z odbudową nawierzchni / przywróceniem do stanu pierwotnego (przekrój 50-150 mm2)</t>
  </si>
  <si>
    <t>materiał</t>
  </si>
  <si>
    <r>
      <t>Roboczogodzina</t>
    </r>
    <r>
      <rPr>
        <b/>
        <sz val="8"/>
        <color theme="1"/>
        <rFont val="Lidl Font Pro"/>
        <charset val="238"/>
      </rPr>
      <t xml:space="preserve"> (prace dodatkowe nieuwzględnione w cenniku)</t>
    </r>
  </si>
  <si>
    <t>praca+materiał</t>
  </si>
  <si>
    <t>Oznakowanie pionowe (D18a z tabliczką)</t>
  </si>
  <si>
    <t>Kryterium nr 3. Ilość wybudowanych w Polsce ogólnodostępnych stacji ładowania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</si>
</sst>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#,##0.00\ [$PLN]"/>
    <numFmt numFmtId="166" formatCode="#,##0.00\ _z_ł;\-#,##0.00\ _z_ł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dl Font Pro"/>
      <charset val="238"/>
    </font>
    <font>
      <b/>
      <sz val="11"/>
      <color theme="1"/>
      <name val="Lidl Font Pro"/>
      <charset val="238"/>
    </font>
    <font>
      <sz val="10"/>
      <color theme="1"/>
      <name val="Lidl Font Pro"/>
      <charset val="238"/>
    </font>
    <font>
      <b/>
      <sz val="10"/>
      <color theme="1"/>
      <name val="Lidl Font Pro"/>
      <charset val="238"/>
    </font>
    <font>
      <i/>
      <sz val="10"/>
      <color theme="1"/>
      <name val="Lidl Font Pro"/>
      <charset val="238"/>
    </font>
    <font>
      <sz val="8"/>
      <color theme="1"/>
      <name val="Lidl Font Pro"/>
      <charset val="238"/>
    </font>
    <font>
      <b/>
      <sz val="11"/>
      <color rgb="FFFF0000"/>
      <name val="Lidl Font Pro"/>
      <charset val="238"/>
    </font>
    <font>
      <b/>
      <sz val="11"/>
      <color rgb="FF00B0F0"/>
      <name val="Lidl Font Pro"/>
      <charset val="238"/>
    </font>
    <font>
      <sz val="8"/>
      <name val="Lidl Font Pro"/>
      <charset val="238"/>
    </font>
    <font>
      <b/>
      <sz val="8"/>
      <color theme="1"/>
      <name val="Lidl Font Pr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0" fillId="3" borderId="0" xfId="0" applyFill="1"/>
    <xf numFmtId="0" fontId="4" fillId="0" borderId="0" xfId="0" applyFont="1"/>
    <xf numFmtId="0" fontId="6" fillId="0" borderId="0" xfId="0" applyFont="1"/>
    <xf numFmtId="14" fontId="7" fillId="0" borderId="0" xfId="0" applyNumberFormat="1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Protection="1"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/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Protection="1">
      <protection locked="0"/>
    </xf>
    <xf numFmtId="0" fontId="5" fillId="6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wrapText="1"/>
      <protection locked="0"/>
    </xf>
    <xf numFmtId="165" fontId="5" fillId="3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166" fontId="10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 applyProtection="1">
      <alignment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6" fontId="11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textRotation="90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right" wrapText="1"/>
    </xf>
    <xf numFmtId="0" fontId="4" fillId="7" borderId="3" xfId="0" applyFont="1" applyFill="1" applyBorder="1" applyAlignment="1">
      <alignment horizontal="right" wrapText="1"/>
    </xf>
    <xf numFmtId="0" fontId="4" fillId="7" borderId="4" xfId="0" applyFont="1" applyFill="1" applyBorder="1" applyAlignment="1">
      <alignment horizontal="right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2">
    <cellStyle name="Normalny" xfId="0" builtinId="0"/>
    <cellStyle name="Normalny 4" xfId="1" xr:uid="{D1749C1F-B210-4BEF-BE6A-F48E155F16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752476</xdr:colOff>
      <xdr:row>0</xdr:row>
      <xdr:rowOff>28575</xdr:rowOff>
    </xdr:from>
    <xdr:to>
      <xdr:col>7</xdr:col>
      <xdr:colOff>0</xdr:colOff>
      <xdr:row>0</xdr:row>
      <xdr:rowOff>610604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10F48E7-F179-4947-992C-03B329806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6" y="28575"/>
          <a:ext cx="609599" cy="582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G28"/>
  <sheetViews>
    <sheetView tabSelected="1" view="pageBreakPreview" topLeftCell="B7" zoomScale="110" zoomScaleNormal="100" zoomScaleSheetLayoutView="110" workbookViewId="0">
      <selection activeCell="B1" sqref="B1"/>
    </sheetView>
  </sheetViews>
  <sheetFormatPr defaultColWidth="22.5703125" defaultRowHeight="15" x14ac:dyDescent="0.25"/>
  <cols>
    <col min="1" max="1" width="3" customWidth="1"/>
    <col min="2" max="7" width="20" style="3" customWidth="1"/>
  </cols>
  <sheetData>
    <row r="1" spans="1:7" ht="48.75" customHeight="1" x14ac:dyDescent="0.25">
      <c r="B1" s="15" t="s">
        <v>69</v>
      </c>
      <c r="G1" s="4"/>
    </row>
    <row r="2" spans="1:7" ht="25.5" customHeight="1" x14ac:dyDescent="0.25">
      <c r="A2" s="77" t="s">
        <v>0</v>
      </c>
      <c r="B2" s="5" t="s">
        <v>1</v>
      </c>
      <c r="C2" s="81" t="s">
        <v>2</v>
      </c>
      <c r="D2" s="82"/>
      <c r="E2" s="31" t="s">
        <v>3</v>
      </c>
      <c r="F2" s="32"/>
      <c r="G2" s="33"/>
    </row>
    <row r="3" spans="1:7" ht="48.75" customHeight="1" x14ac:dyDescent="0.25">
      <c r="A3" s="77"/>
      <c r="B3" s="5" t="s">
        <v>4</v>
      </c>
      <c r="C3" s="83" t="s">
        <v>5</v>
      </c>
      <c r="D3" s="84"/>
      <c r="E3" s="34" t="s">
        <v>6</v>
      </c>
      <c r="F3" s="35"/>
      <c r="G3" s="36"/>
    </row>
    <row r="4" spans="1:7" ht="25.5" customHeight="1" x14ac:dyDescent="0.25">
      <c r="A4" s="77"/>
      <c r="B4" s="5" t="s">
        <v>7</v>
      </c>
      <c r="C4" s="29">
        <v>7811897358</v>
      </c>
      <c r="D4" s="30"/>
      <c r="E4" s="37"/>
      <c r="F4" s="38"/>
      <c r="G4" s="39"/>
    </row>
    <row r="5" spans="1:7" ht="54" customHeight="1" x14ac:dyDescent="0.25">
      <c r="A5" s="77"/>
      <c r="B5" s="62" t="s">
        <v>8</v>
      </c>
      <c r="C5" s="42" t="s">
        <v>59</v>
      </c>
      <c r="D5" s="43"/>
      <c r="E5" s="43"/>
      <c r="F5" s="43"/>
      <c r="G5" s="44"/>
    </row>
    <row r="6" spans="1:7" ht="62.25" customHeight="1" x14ac:dyDescent="0.25">
      <c r="A6" s="77"/>
      <c r="B6" s="63"/>
      <c r="C6" s="45"/>
      <c r="D6" s="46"/>
      <c r="E6" s="46"/>
      <c r="F6" s="46"/>
      <c r="G6" s="47"/>
    </row>
    <row r="7" spans="1:7" ht="34.5" customHeight="1" x14ac:dyDescent="0.25">
      <c r="A7" s="77"/>
      <c r="B7" s="64"/>
      <c r="C7" s="48"/>
      <c r="D7" s="49"/>
      <c r="E7" s="49"/>
      <c r="F7" s="49"/>
      <c r="G7" s="50"/>
    </row>
    <row r="8" spans="1:7" ht="6.6" customHeight="1" x14ac:dyDescent="0.25">
      <c r="B8" s="6"/>
      <c r="C8" s="6"/>
      <c r="D8" s="6"/>
      <c r="E8" s="6"/>
      <c r="F8" s="6"/>
      <c r="G8" s="6"/>
    </row>
    <row r="9" spans="1:7" ht="24.75" customHeight="1" x14ac:dyDescent="0.25">
      <c r="A9" s="65" t="s">
        <v>9</v>
      </c>
      <c r="B9" s="74" t="s">
        <v>10</v>
      </c>
      <c r="C9" s="75"/>
      <c r="D9" s="75"/>
      <c r="E9" s="75"/>
      <c r="F9" s="75"/>
      <c r="G9" s="76"/>
    </row>
    <row r="10" spans="1:7" ht="27.75" customHeight="1" x14ac:dyDescent="0.25">
      <c r="A10" s="65"/>
      <c r="B10" s="7" t="s">
        <v>11</v>
      </c>
      <c r="C10" s="40"/>
      <c r="D10" s="41"/>
      <c r="E10" s="7" t="s">
        <v>12</v>
      </c>
      <c r="F10" s="40"/>
      <c r="G10" s="41"/>
    </row>
    <row r="11" spans="1:7" ht="27.75" customHeight="1" x14ac:dyDescent="0.25">
      <c r="A11" s="65"/>
      <c r="B11" s="7" t="s">
        <v>13</v>
      </c>
      <c r="C11" s="40"/>
      <c r="D11" s="41"/>
      <c r="E11" s="7" t="s">
        <v>14</v>
      </c>
      <c r="F11" s="40"/>
      <c r="G11" s="41"/>
    </row>
    <row r="12" spans="1:7" ht="27.75" customHeight="1" x14ac:dyDescent="0.25">
      <c r="A12" s="65"/>
      <c r="B12" s="7" t="s">
        <v>15</v>
      </c>
      <c r="C12" s="40"/>
      <c r="D12" s="41"/>
      <c r="E12" s="7" t="s">
        <v>16</v>
      </c>
      <c r="F12" s="40"/>
      <c r="G12" s="41"/>
    </row>
    <row r="13" spans="1:7" ht="27.75" customHeight="1" x14ac:dyDescent="0.25">
      <c r="A13" s="65"/>
      <c r="B13" s="7" t="s">
        <v>7</v>
      </c>
      <c r="C13" s="40"/>
      <c r="D13" s="41"/>
      <c r="E13" s="7" t="s">
        <v>17</v>
      </c>
      <c r="F13" s="40"/>
      <c r="G13" s="41"/>
    </row>
    <row r="14" spans="1:7" ht="27.75" customHeight="1" x14ac:dyDescent="0.25">
      <c r="A14" s="65"/>
      <c r="B14" s="78" t="s">
        <v>18</v>
      </c>
      <c r="C14" s="79"/>
      <c r="D14" s="79"/>
      <c r="E14" s="79"/>
      <c r="F14" s="79"/>
      <c r="G14" s="80"/>
    </row>
    <row r="15" spans="1:7" ht="27.75" customHeight="1" x14ac:dyDescent="0.25">
      <c r="A15" s="65"/>
      <c r="B15" s="66" t="s">
        <v>19</v>
      </c>
      <c r="C15" s="68"/>
      <c r="D15" s="69"/>
      <c r="E15" s="69"/>
      <c r="F15" s="69"/>
      <c r="G15" s="70"/>
    </row>
    <row r="16" spans="1:7" ht="27.75" customHeight="1" x14ac:dyDescent="0.25">
      <c r="A16" s="65"/>
      <c r="B16" s="67"/>
      <c r="C16" s="71"/>
      <c r="D16" s="72"/>
      <c r="E16" s="72"/>
      <c r="F16" s="72"/>
      <c r="G16" s="73"/>
    </row>
    <row r="17" spans="1:7" s="1" customFormat="1" ht="18" customHeight="1" x14ac:dyDescent="0.25">
      <c r="A17" s="65"/>
      <c r="B17" s="55" t="s">
        <v>56</v>
      </c>
      <c r="C17" s="56">
        <f>cennik!F27</f>
        <v>0</v>
      </c>
      <c r="D17" s="56"/>
      <c r="E17" s="55" t="s">
        <v>20</v>
      </c>
      <c r="F17" s="54"/>
      <c r="G17" s="54"/>
    </row>
    <row r="18" spans="1:7" s="1" customFormat="1" ht="27.75" customHeight="1" x14ac:dyDescent="0.25">
      <c r="A18" s="65"/>
      <c r="B18" s="55"/>
      <c r="C18" s="56"/>
      <c r="D18" s="56"/>
      <c r="E18" s="55"/>
      <c r="F18" s="54"/>
      <c r="G18" s="54"/>
    </row>
    <row r="19" spans="1:7" s="1" customFormat="1" ht="12.75" customHeight="1" x14ac:dyDescent="0.25">
      <c r="B19" s="8"/>
      <c r="C19" s="9"/>
      <c r="D19" s="10"/>
      <c r="E19" s="10"/>
      <c r="F19" s="10"/>
      <c r="G19" s="10"/>
    </row>
    <row r="20" spans="1:7" s="1" customFormat="1" ht="29.25" customHeight="1" x14ac:dyDescent="0.25">
      <c r="A20" s="61"/>
      <c r="B20" s="57" t="s">
        <v>21</v>
      </c>
      <c r="C20" s="57"/>
      <c r="D20" s="51"/>
      <c r="E20" s="52"/>
      <c r="F20" s="52"/>
      <c r="G20" s="53"/>
    </row>
    <row r="21" spans="1:7" ht="29.25" customHeight="1" x14ac:dyDescent="0.25">
      <c r="A21" s="61"/>
      <c r="B21" s="57" t="s">
        <v>22</v>
      </c>
      <c r="C21" s="57"/>
      <c r="D21" s="51"/>
      <c r="E21" s="52"/>
      <c r="F21" s="52"/>
      <c r="G21" s="53"/>
    </row>
    <row r="22" spans="1:7" ht="29.25" customHeight="1" x14ac:dyDescent="0.25">
      <c r="A22" s="61"/>
      <c r="B22" s="57" t="s">
        <v>23</v>
      </c>
      <c r="C22" s="57"/>
      <c r="D22" s="11"/>
      <c r="E22" s="12"/>
      <c r="F22" s="12"/>
      <c r="G22" s="13"/>
    </row>
    <row r="23" spans="1:7" x14ac:dyDescent="0.25">
      <c r="B23" s="14"/>
      <c r="C23" s="14"/>
      <c r="D23" s="14"/>
      <c r="E23" s="14"/>
      <c r="F23" s="14"/>
      <c r="G23" s="15"/>
    </row>
    <row r="24" spans="1:7" ht="297" customHeight="1" x14ac:dyDescent="0.25">
      <c r="B24" s="58" t="s">
        <v>60</v>
      </c>
      <c r="C24" s="59"/>
      <c r="D24" s="59"/>
      <c r="E24" s="59"/>
      <c r="F24" s="59"/>
      <c r="G24" s="60"/>
    </row>
    <row r="25" spans="1:7" ht="45.75" customHeight="1" x14ac:dyDescent="0.25">
      <c r="B25" s="16" t="s">
        <v>24</v>
      </c>
      <c r="C25" s="51"/>
      <c r="D25" s="52"/>
      <c r="E25" s="52"/>
      <c r="F25" s="52"/>
      <c r="G25" s="53"/>
    </row>
    <row r="26" spans="1:7" ht="21.75" customHeight="1" x14ac:dyDescent="0.25">
      <c r="F26" s="16" t="s">
        <v>25</v>
      </c>
      <c r="G26" s="17"/>
    </row>
    <row r="28" spans="1:7" x14ac:dyDescent="0.25">
      <c r="B28" s="3" t="s">
        <v>26</v>
      </c>
    </row>
  </sheetData>
  <mergeCells count="33">
    <mergeCell ref="A20:A22"/>
    <mergeCell ref="B5:B7"/>
    <mergeCell ref="C10:D10"/>
    <mergeCell ref="C11:D11"/>
    <mergeCell ref="A9:A18"/>
    <mergeCell ref="B15:B16"/>
    <mergeCell ref="C15:G16"/>
    <mergeCell ref="C12:D12"/>
    <mergeCell ref="F12:G12"/>
    <mergeCell ref="B9:G9"/>
    <mergeCell ref="A2:A7"/>
    <mergeCell ref="B14:G14"/>
    <mergeCell ref="C2:D2"/>
    <mergeCell ref="C3:D3"/>
    <mergeCell ref="C13:D13"/>
    <mergeCell ref="F13:G13"/>
    <mergeCell ref="C25:G25"/>
    <mergeCell ref="F17:G18"/>
    <mergeCell ref="B17:B18"/>
    <mergeCell ref="C17:D18"/>
    <mergeCell ref="D20:G20"/>
    <mergeCell ref="D21:G21"/>
    <mergeCell ref="E17:E18"/>
    <mergeCell ref="B20:C20"/>
    <mergeCell ref="B21:C21"/>
    <mergeCell ref="B22:C22"/>
    <mergeCell ref="B24:G24"/>
    <mergeCell ref="C4:D4"/>
    <mergeCell ref="E2:G2"/>
    <mergeCell ref="E3:G4"/>
    <mergeCell ref="F11:G11"/>
    <mergeCell ref="F10:G10"/>
    <mergeCell ref="C5:G7"/>
  </mergeCells>
  <dataValidations count="2">
    <dataValidation showInputMessage="1" showErrorMessage="1" sqref="B20:C22" xr:uid="{376CD49D-4CEB-4CC1-9997-99ACFE16E305}"/>
    <dataValidation type="list" allowBlank="1" showInputMessage="1" showErrorMessage="1" sqref="C2" xr:uid="{66A29810-E76D-48D4-B636-24B47C0540A5}">
      <formula1>#REF!</formula1>
    </dataValidation>
  </dataValidations>
  <pageMargins left="1.0236220472440944" right="0.70866141732283472" top="0.98425196850393704" bottom="1.1023622047244095" header="0.51181102362204722" footer="0.31496062992125984"/>
  <pageSetup paperSize="9" scale="66" orientation="portrait" r:id="rId1"/>
  <headerFooter>
    <oddHeader xml:space="preserve">&amp;LFormularz - Zapytanie ofertowe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B7E00-F1C2-48BB-9A6F-B32D7EC03D59}">
  <sheetPr>
    <pageSetUpPr fitToPage="1"/>
  </sheetPr>
  <dimension ref="A1:P34"/>
  <sheetViews>
    <sheetView topLeftCell="A9" workbookViewId="0">
      <selection activeCell="A34" sqref="A34:F34"/>
    </sheetView>
  </sheetViews>
  <sheetFormatPr defaultRowHeight="15" x14ac:dyDescent="0.25"/>
  <cols>
    <col min="1" max="1" width="67.42578125" style="2" customWidth="1"/>
    <col min="2" max="6" width="15.7109375" style="2" customWidth="1"/>
    <col min="7" max="16384" width="9.140625" style="2"/>
  </cols>
  <sheetData>
    <row r="1" spans="1:16" ht="30.75" customHeight="1" x14ac:dyDescent="0.25">
      <c r="A1" s="85" t="s">
        <v>27</v>
      </c>
      <c r="B1" s="85"/>
      <c r="C1" s="85"/>
      <c r="D1" s="85"/>
      <c r="E1" s="85"/>
      <c r="F1" s="85"/>
    </row>
    <row r="2" spans="1:16" ht="30.75" customHeight="1" x14ac:dyDescent="0.25">
      <c r="A2" s="89" t="s">
        <v>61</v>
      </c>
      <c r="B2" s="90"/>
      <c r="C2" s="90"/>
      <c r="D2" s="90"/>
      <c r="E2" s="90"/>
      <c r="F2" s="91"/>
    </row>
    <row r="3" spans="1:16" x14ac:dyDescent="0.25">
      <c r="A3" s="18" t="s">
        <v>28</v>
      </c>
      <c r="B3" s="18" t="s">
        <v>29</v>
      </c>
      <c r="C3" s="18" t="s">
        <v>71</v>
      </c>
      <c r="D3" s="18" t="s">
        <v>30</v>
      </c>
      <c r="E3" s="18" t="s">
        <v>53</v>
      </c>
      <c r="F3" s="18" t="s">
        <v>31</v>
      </c>
    </row>
    <row r="4" spans="1:16" x14ac:dyDescent="0.25">
      <c r="A4" s="19" t="s">
        <v>68</v>
      </c>
      <c r="B4" s="20" t="s">
        <v>32</v>
      </c>
      <c r="C4" s="20" t="s">
        <v>70</v>
      </c>
      <c r="D4" s="21"/>
      <c r="E4" s="22">
        <v>1</v>
      </c>
      <c r="F4" s="23">
        <f t="shared" ref="F4:F8" si="0">E4*D4</f>
        <v>0</v>
      </c>
    </row>
    <row r="5" spans="1:16" x14ac:dyDescent="0.25">
      <c r="A5" s="19" t="s">
        <v>33</v>
      </c>
      <c r="B5" s="20" t="s">
        <v>32</v>
      </c>
      <c r="C5" s="20" t="s">
        <v>70</v>
      </c>
      <c r="D5" s="21"/>
      <c r="E5" s="22">
        <v>1</v>
      </c>
      <c r="F5" s="23">
        <f t="shared" si="0"/>
        <v>0</v>
      </c>
    </row>
    <row r="6" spans="1:16" ht="33.75" x14ac:dyDescent="0.25">
      <c r="A6" s="19" t="s">
        <v>34</v>
      </c>
      <c r="B6" s="20" t="s">
        <v>32</v>
      </c>
      <c r="C6" s="20" t="s">
        <v>70</v>
      </c>
      <c r="D6" s="21"/>
      <c r="E6" s="22">
        <v>1</v>
      </c>
      <c r="F6" s="23">
        <f t="shared" si="0"/>
        <v>0</v>
      </c>
    </row>
    <row r="7" spans="1:16" ht="22.5" x14ac:dyDescent="0.25">
      <c r="A7" s="19" t="s">
        <v>35</v>
      </c>
      <c r="B7" s="20" t="s">
        <v>32</v>
      </c>
      <c r="C7" s="20" t="s">
        <v>70</v>
      </c>
      <c r="D7" s="21"/>
      <c r="E7" s="22">
        <v>1</v>
      </c>
      <c r="F7" s="23">
        <f t="shared" si="0"/>
        <v>0</v>
      </c>
    </row>
    <row r="8" spans="1:16" x14ac:dyDescent="0.25">
      <c r="A8" s="19" t="s">
        <v>52</v>
      </c>
      <c r="B8" s="20" t="s">
        <v>36</v>
      </c>
      <c r="C8" s="20" t="s">
        <v>73</v>
      </c>
      <c r="D8" s="21"/>
      <c r="E8" s="22">
        <v>30</v>
      </c>
      <c r="F8" s="23">
        <f t="shared" si="0"/>
        <v>0</v>
      </c>
    </row>
    <row r="9" spans="1:16" x14ac:dyDescent="0.25">
      <c r="A9" s="19" t="s">
        <v>48</v>
      </c>
      <c r="B9" s="20" t="s">
        <v>36</v>
      </c>
      <c r="C9" s="20" t="s">
        <v>73</v>
      </c>
      <c r="D9" s="21"/>
      <c r="E9" s="22">
        <v>30</v>
      </c>
      <c r="F9" s="23"/>
    </row>
    <row r="10" spans="1:16" s="25" customFormat="1" ht="22.5" x14ac:dyDescent="0.25">
      <c r="A10" s="19" t="s">
        <v>58</v>
      </c>
      <c r="B10" s="20" t="s">
        <v>36</v>
      </c>
      <c r="C10" s="20" t="s">
        <v>70</v>
      </c>
      <c r="D10" s="24"/>
      <c r="E10" s="22">
        <v>30</v>
      </c>
      <c r="F10" s="23">
        <f>E10*D10</f>
        <v>0</v>
      </c>
    </row>
    <row r="11" spans="1:16" s="25" customFormat="1" ht="22.5" x14ac:dyDescent="0.25">
      <c r="A11" s="19" t="s">
        <v>72</v>
      </c>
      <c r="B11" s="20" t="s">
        <v>36</v>
      </c>
      <c r="C11" s="20" t="s">
        <v>70</v>
      </c>
      <c r="D11" s="24"/>
      <c r="E11" s="22">
        <v>30</v>
      </c>
      <c r="F11" s="23">
        <f t="shared" ref="F11:F26" si="1">E11*D11</f>
        <v>0</v>
      </c>
    </row>
    <row r="12" spans="1:16" s="26" customFormat="1" x14ac:dyDescent="0.25">
      <c r="A12" s="19" t="s">
        <v>74</v>
      </c>
      <c r="B12" s="20" t="s">
        <v>37</v>
      </c>
      <c r="C12" s="20" t="s">
        <v>70</v>
      </c>
      <c r="D12" s="24"/>
      <c r="E12" s="22">
        <v>10</v>
      </c>
      <c r="F12" s="23">
        <f t="shared" si="1"/>
        <v>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s="26" customFormat="1" x14ac:dyDescent="0.25">
      <c r="A13" s="19" t="s">
        <v>38</v>
      </c>
      <c r="B13" s="20" t="s">
        <v>32</v>
      </c>
      <c r="C13" s="20" t="s">
        <v>70</v>
      </c>
      <c r="D13" s="24"/>
      <c r="E13" s="22">
        <v>5</v>
      </c>
      <c r="F13" s="23">
        <f t="shared" si="1"/>
        <v>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22.5" x14ac:dyDescent="0.25">
      <c r="A14" s="19" t="s">
        <v>49</v>
      </c>
      <c r="B14" s="20" t="s">
        <v>39</v>
      </c>
      <c r="C14" s="20" t="s">
        <v>75</v>
      </c>
      <c r="D14" s="24"/>
      <c r="E14" s="22">
        <v>1</v>
      </c>
      <c r="F14" s="23">
        <f t="shared" si="1"/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21.75" customHeight="1" x14ac:dyDescent="0.25">
      <c r="A15" s="19" t="s">
        <v>76</v>
      </c>
      <c r="B15" s="20" t="s">
        <v>39</v>
      </c>
      <c r="C15" s="20" t="s">
        <v>75</v>
      </c>
      <c r="D15" s="24"/>
      <c r="E15" s="22">
        <v>1</v>
      </c>
      <c r="F15" s="23">
        <f t="shared" si="1"/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25">
      <c r="A16" s="19" t="s">
        <v>40</v>
      </c>
      <c r="B16" s="20" t="s">
        <v>39</v>
      </c>
      <c r="C16" s="20" t="s">
        <v>75</v>
      </c>
      <c r="D16" s="24"/>
      <c r="E16" s="22">
        <v>1</v>
      </c>
      <c r="F16" s="23">
        <f t="shared" si="1"/>
        <v>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33.75" x14ac:dyDescent="0.25">
      <c r="A17" s="19" t="s">
        <v>41</v>
      </c>
      <c r="B17" s="20" t="s">
        <v>32</v>
      </c>
      <c r="C17" s="20" t="s">
        <v>70</v>
      </c>
      <c r="D17" s="24"/>
      <c r="E17" s="22">
        <v>1</v>
      </c>
      <c r="F17" s="23">
        <f t="shared" si="1"/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22.5" x14ac:dyDescent="0.25">
      <c r="A18" s="19" t="s">
        <v>42</v>
      </c>
      <c r="B18" s="20" t="s">
        <v>32</v>
      </c>
      <c r="C18" s="20" t="s">
        <v>70</v>
      </c>
      <c r="D18" s="24"/>
      <c r="E18" s="22">
        <v>1</v>
      </c>
      <c r="F18" s="23">
        <f t="shared" si="1"/>
        <v>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22.5" x14ac:dyDescent="0.25">
      <c r="A19" s="19" t="s">
        <v>43</v>
      </c>
      <c r="B19" s="20" t="s">
        <v>32</v>
      </c>
      <c r="C19" s="20" t="s">
        <v>70</v>
      </c>
      <c r="D19" s="24"/>
      <c r="E19" s="22">
        <v>1</v>
      </c>
      <c r="F19" s="23">
        <f t="shared" si="1"/>
        <v>0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x14ac:dyDescent="0.25">
      <c r="A20" s="19" t="s">
        <v>44</v>
      </c>
      <c r="B20" s="20" t="s">
        <v>36</v>
      </c>
      <c r="C20" s="20" t="s">
        <v>75</v>
      </c>
      <c r="D20" s="24"/>
      <c r="E20" s="22">
        <v>10</v>
      </c>
      <c r="F20" s="23">
        <f t="shared" si="1"/>
        <v>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x14ac:dyDescent="0.25">
      <c r="A21" s="19" t="s">
        <v>45</v>
      </c>
      <c r="B21" s="20" t="s">
        <v>32</v>
      </c>
      <c r="C21" s="20" t="s">
        <v>70</v>
      </c>
      <c r="D21" s="24"/>
      <c r="E21" s="22">
        <v>1</v>
      </c>
      <c r="F21" s="23">
        <f t="shared" si="1"/>
        <v>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x14ac:dyDescent="0.25">
      <c r="A22" s="19" t="s">
        <v>50</v>
      </c>
      <c r="B22" s="20" t="s">
        <v>32</v>
      </c>
      <c r="C22" s="20" t="s">
        <v>70</v>
      </c>
      <c r="D22" s="24"/>
      <c r="E22" s="22">
        <v>1</v>
      </c>
      <c r="F22" s="23">
        <f t="shared" si="1"/>
        <v>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x14ac:dyDescent="0.25">
      <c r="A23" s="19" t="s">
        <v>46</v>
      </c>
      <c r="B23" s="20" t="s">
        <v>36</v>
      </c>
      <c r="C23" s="20" t="s">
        <v>73</v>
      </c>
      <c r="D23" s="24"/>
      <c r="E23" s="22">
        <v>30</v>
      </c>
      <c r="F23" s="23">
        <f t="shared" si="1"/>
        <v>0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x14ac:dyDescent="0.25">
      <c r="A24" s="19" t="s">
        <v>51</v>
      </c>
      <c r="B24" s="20" t="s">
        <v>36</v>
      </c>
      <c r="C24" s="20" t="s">
        <v>73</v>
      </c>
      <c r="D24" s="24"/>
      <c r="E24" s="22">
        <v>30</v>
      </c>
      <c r="F24" s="23">
        <f t="shared" si="1"/>
        <v>0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x14ac:dyDescent="0.25">
      <c r="A25" s="19" t="s">
        <v>54</v>
      </c>
      <c r="B25" s="20" t="s">
        <v>32</v>
      </c>
      <c r="C25" s="20" t="s">
        <v>70</v>
      </c>
      <c r="D25" s="24"/>
      <c r="E25" s="22">
        <v>1</v>
      </c>
      <c r="F25" s="23">
        <f t="shared" si="1"/>
        <v>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x14ac:dyDescent="0.25">
      <c r="A26" s="19" t="s">
        <v>55</v>
      </c>
      <c r="B26" s="20" t="s">
        <v>39</v>
      </c>
      <c r="C26" s="20" t="s">
        <v>75</v>
      </c>
      <c r="D26" s="24"/>
      <c r="E26" s="22">
        <v>1</v>
      </c>
      <c r="F26" s="23">
        <f t="shared" si="1"/>
        <v>0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x14ac:dyDescent="0.25">
      <c r="A27" s="86" t="s">
        <v>57</v>
      </c>
      <c r="B27" s="87"/>
      <c r="C27" s="87"/>
      <c r="D27" s="87"/>
      <c r="E27" s="88"/>
      <c r="F27" s="27">
        <f>SUM(F4:F26)</f>
        <v>0</v>
      </c>
    </row>
    <row r="28" spans="1:16" ht="17.25" customHeight="1" x14ac:dyDescent="0.25">
      <c r="A28" s="89" t="s">
        <v>62</v>
      </c>
      <c r="B28" s="90"/>
      <c r="C28" s="90"/>
      <c r="D28" s="90"/>
      <c r="E28" s="90"/>
      <c r="F28" s="91"/>
    </row>
    <row r="29" spans="1:16" ht="24.75" customHeight="1" x14ac:dyDescent="0.25">
      <c r="A29" s="92" t="s">
        <v>63</v>
      </c>
      <c r="B29" s="93"/>
      <c r="C29" s="93"/>
      <c r="D29" s="94"/>
      <c r="E29" s="28" t="s">
        <v>64</v>
      </c>
      <c r="F29" s="27"/>
    </row>
    <row r="30" spans="1:16" ht="24.75" customHeight="1" x14ac:dyDescent="0.25">
      <c r="A30" s="92" t="s">
        <v>65</v>
      </c>
      <c r="B30" s="93"/>
      <c r="C30" s="93"/>
      <c r="D30" s="94"/>
      <c r="E30" s="28" t="s">
        <v>64</v>
      </c>
      <c r="F30" s="27"/>
    </row>
    <row r="31" spans="1:16" ht="24.75" customHeight="1" x14ac:dyDescent="0.25">
      <c r="A31" s="92" t="s">
        <v>66</v>
      </c>
      <c r="B31" s="93"/>
      <c r="C31" s="93"/>
      <c r="D31" s="94"/>
      <c r="E31" s="28" t="s">
        <v>64</v>
      </c>
      <c r="F31" s="27"/>
    </row>
    <row r="32" spans="1:16" ht="18.75" customHeight="1" x14ac:dyDescent="0.25">
      <c r="A32" s="89" t="s">
        <v>77</v>
      </c>
      <c r="B32" s="90"/>
      <c r="C32" s="90"/>
      <c r="D32" s="90"/>
      <c r="E32" s="28" t="s">
        <v>67</v>
      </c>
      <c r="F32" s="27"/>
    </row>
    <row r="33" spans="1:6" x14ac:dyDescent="0.25">
      <c r="A33" s="85" t="s">
        <v>47</v>
      </c>
      <c r="B33" s="85"/>
      <c r="C33" s="85"/>
      <c r="D33" s="85"/>
      <c r="E33" s="85"/>
      <c r="F33" s="85"/>
    </row>
    <row r="34" spans="1:6" ht="273" customHeight="1" x14ac:dyDescent="0.25">
      <c r="A34" s="58" t="s">
        <v>60</v>
      </c>
      <c r="B34" s="59"/>
      <c r="C34" s="59"/>
      <c r="D34" s="59"/>
      <c r="E34" s="59"/>
      <c r="F34" s="60"/>
    </row>
  </sheetData>
  <mergeCells count="10">
    <mergeCell ref="A1:F1"/>
    <mergeCell ref="A27:E27"/>
    <mergeCell ref="A33:F33"/>
    <mergeCell ref="A34:F34"/>
    <mergeCell ref="A2:F2"/>
    <mergeCell ref="A28:F28"/>
    <mergeCell ref="A29:D29"/>
    <mergeCell ref="A30:D30"/>
    <mergeCell ref="A31:D31"/>
    <mergeCell ref="A32:D3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Metadata/LabelInfo.xml><?xml version="1.0" encoding="utf-8"?>
<clbl:labelList xmlns:clbl="http://schemas.microsoft.com/office/2020/mipLabelMetadata">
  <clbl:label id="{ba5d11a1-6d11-47b2-81cf-3aeca63a1b8f}" enabled="1" method="Privileged" siteId="{d04f4717-5a6e-4b98-b3f9-6918e0385f4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Formularz</vt:lpstr>
      <vt:lpstr>cennik</vt:lpstr>
      <vt:lpstr>cennik!Obszar_wydruku</vt:lpstr>
      <vt:lpstr>Formularz!Obszar_wydruku</vt:lpstr>
    </vt:vector>
  </TitlesOfParts>
  <Manager/>
  <Company>Lidl Stiftung &amp; Co. KG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Malinowski</dc:creator>
  <cp:keywords/>
  <dc:description/>
  <cp:lastModifiedBy>Jagoda Kalinowska</cp:lastModifiedBy>
  <cp:revision/>
  <cp:lastPrinted>2024-04-26T10:03:57Z</cp:lastPrinted>
  <dcterms:created xsi:type="dcterms:W3CDTF">2018-05-04T12:53:32Z</dcterms:created>
  <dcterms:modified xsi:type="dcterms:W3CDTF">2024-04-26T12:32:49Z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5d11a1-6d11-47b2-81cf-3aeca63a1b8f_Enabled">
    <vt:lpwstr>true</vt:lpwstr>
  </property>
  <property fmtid="{D5CDD505-2E9C-101B-9397-08002B2CF9AE}" pid="3" name="MSIP_Label_ba5d11a1-6d11-47b2-81cf-3aeca63a1b8f_SetDate">
    <vt:lpwstr>2024-03-05T08:42:00Z</vt:lpwstr>
  </property>
  <property fmtid="{D5CDD505-2E9C-101B-9397-08002B2CF9AE}" pid="4" name="MSIP_Label_ba5d11a1-6d11-47b2-81cf-3aeca63a1b8f_Method">
    <vt:lpwstr>Privileged</vt:lpwstr>
  </property>
  <property fmtid="{D5CDD505-2E9C-101B-9397-08002B2CF9AE}" pid="5" name="MSIP_Label_ba5d11a1-6d11-47b2-81cf-3aeca63a1b8f_Name">
    <vt:lpwstr>Public</vt:lpwstr>
  </property>
  <property fmtid="{D5CDD505-2E9C-101B-9397-08002B2CF9AE}" pid="6" name="MSIP_Label_ba5d11a1-6d11-47b2-81cf-3aeca63a1b8f_SiteId">
    <vt:lpwstr>d04f4717-5a6e-4b98-b3f9-6918e0385f4c</vt:lpwstr>
  </property>
  <property fmtid="{D5CDD505-2E9C-101B-9397-08002B2CF9AE}" pid="7" name="MSIP_Label_ba5d11a1-6d11-47b2-81cf-3aeca63a1b8f_ActionId">
    <vt:lpwstr>6f53403d-63f7-47e0-845a-3fe0f816df03</vt:lpwstr>
  </property>
  <property fmtid="{D5CDD505-2E9C-101B-9397-08002B2CF9AE}" pid="8" name="MSIP_Label_ba5d11a1-6d11-47b2-81cf-3aeca63a1b8f_ContentBits">
    <vt:lpwstr>0</vt:lpwstr>
  </property>
</Properties>
</file>