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en_skoroszyt"/>
  <mc:AlternateContent xmlns:mc="http://schemas.openxmlformats.org/markup-compatibility/2006">
    <mc:Choice Requires="x15">
      <x15ac:absPath xmlns:x15ac="http://schemas.microsoft.com/office/spreadsheetml/2010/11/ac" url="K:\DZT_WSiO\02_Dokumente\02_PROJEKTY\ELEKTROMOBILNOŚĆ\20_PRZETARGI NFOŚ\01_MONTAŻ\PAKIET A\"/>
    </mc:Choice>
  </mc:AlternateContent>
  <xr:revisionPtr revIDLastSave="0" documentId="13_ncr:1_{CE913B16-CD18-4655-BBC6-908575C3F8B3}" xr6:coauthVersionLast="47" xr6:coauthVersionMax="47" xr10:uidLastSave="{00000000-0000-0000-0000-000000000000}"/>
  <bookViews>
    <workbookView xWindow="-120" yWindow="-120" windowWidth="29040" windowHeight="15840" tabRatio="849" activeTab="1" xr2:uid="{00000000-000D-0000-FFFF-FFFF00000000}"/>
  </bookViews>
  <sheets>
    <sheet name="Formularz" sheetId="1" r:id="rId1"/>
    <sheet name="cennik" sheetId="27" r:id="rId2"/>
  </sheets>
  <definedNames>
    <definedName name="_xlnm.Print_Area" localSheetId="1">cennik!$A$1:$F$38</definedName>
    <definedName name="_xlnm.Print_Area" localSheetId="0">Formularz!$A$1:$G$28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7" l="1"/>
  <c r="F6" i="27"/>
  <c r="F7" i="27"/>
  <c r="F8" i="27"/>
  <c r="F9" i="27"/>
  <c r="F10" i="27"/>
  <c r="F11" i="27"/>
  <c r="F12" i="27"/>
  <c r="F13" i="27"/>
  <c r="F14" i="27"/>
  <c r="F15" i="27"/>
  <c r="F16" i="27"/>
  <c r="F17" i="27"/>
  <c r="F18" i="27"/>
  <c r="F19" i="27"/>
  <c r="F20" i="27"/>
  <c r="F21" i="27"/>
  <c r="F22" i="27"/>
  <c r="F23" i="27"/>
  <c r="F24" i="27"/>
  <c r="F25" i="27"/>
  <c r="F26" i="27"/>
  <c r="F27" i="27"/>
  <c r="F28" i="27"/>
  <c r="F29" i="27"/>
  <c r="F4" i="27" l="1"/>
  <c r="F30" i="27" s="1"/>
  <c r="C17" i="1" l="1"/>
</calcChain>
</file>

<file path=xl/sharedStrings.xml><?xml version="1.0" encoding="utf-8"?>
<sst xmlns="http://schemas.openxmlformats.org/spreadsheetml/2006/main" count="132" uniqueCount="82">
  <si>
    <t>Wypełnia Lidl</t>
  </si>
  <si>
    <t>Spółka</t>
  </si>
  <si>
    <t>Lidl sp. z o.o. sp.k.</t>
  </si>
  <si>
    <t>Przedmiot oferty</t>
  </si>
  <si>
    <t>Adres</t>
  </si>
  <si>
    <t>ul. Poznańska 48  Jankowice, 
62-080 Tranowo Podgórne</t>
  </si>
  <si>
    <t>Montaż stacji ładowania pojazdów</t>
  </si>
  <si>
    <t>NIP</t>
  </si>
  <si>
    <t xml:space="preserve">Założenia </t>
  </si>
  <si>
    <t>Wypełnia Oferent</t>
  </si>
  <si>
    <t>Dane kontaktowe</t>
  </si>
  <si>
    <t>Nazwa firmy</t>
  </si>
  <si>
    <t>Imię i nazwisko osoby do kontaktu</t>
  </si>
  <si>
    <t>Adres firmy</t>
  </si>
  <si>
    <t>Adres e-mail</t>
  </si>
  <si>
    <t>Forma własności</t>
  </si>
  <si>
    <t>Telefon</t>
  </si>
  <si>
    <t>REGON</t>
  </si>
  <si>
    <t>Oferta</t>
  </si>
  <si>
    <t xml:space="preserve">Zakres oferty </t>
  </si>
  <si>
    <t>Termin dostawy towarów / wykonania usługi</t>
  </si>
  <si>
    <t>Kwota ubezp. OC z tytułu prowadzonej działalności gosp.</t>
  </si>
  <si>
    <t>Liczba pracowników w Polsce</t>
  </si>
  <si>
    <t xml:space="preserve">Referencje </t>
  </si>
  <si>
    <t>UWAGI</t>
  </si>
  <si>
    <t>Data oferty</t>
  </si>
  <si>
    <t>Prosimy o przesłanie spersonalizowanej oferty w formie pliku .pdf oraz pliku MS Excel</t>
  </si>
  <si>
    <t>Załącznik do zapytania ofertowego - Montaż stacji ładowania pojazdów</t>
  </si>
  <si>
    <t>Element oferty</t>
  </si>
  <si>
    <t>Jednostka</t>
  </si>
  <si>
    <t>Stawka</t>
  </si>
  <si>
    <t>Suma</t>
  </si>
  <si>
    <t>szt</t>
  </si>
  <si>
    <t>Przygotowanie projektu</t>
  </si>
  <si>
    <t>Realizacja formalności urzędowych ( sporządzenie planu sytuacyjnego na kopii aktualnej mapy zasadniczej lub mapy jednostkowej przyjętej do państwowego zasobu geodezyjnego i kartograficznego) w ramach udzielonego pełnomocnictwa</t>
  </si>
  <si>
    <t>Realizacja formalności urzędowych (zgłoszenie budowy stacji ładowania) w ramach udzielonego pełnomocnictwa</t>
  </si>
  <si>
    <t>mb</t>
  </si>
  <si>
    <t>rg</t>
  </si>
  <si>
    <t>Dojazdu (ryczałt) liczone jako całość – wyjazd i powrót</t>
  </si>
  <si>
    <t>kpl</t>
  </si>
  <si>
    <t>Koszt zakupu i montażu oznakowania pionowego (D18a z tabliczką)</t>
  </si>
  <si>
    <t>Słupki ochronne stalowe wraz z montażem (2 szt.), wysokość 900-1000 mm</t>
  </si>
  <si>
    <t>Montaż stacji DC (wraz z osadzeniem fundamentu), konfiguracja i uruchomienie stacji
(do gotowego przyłącza, cena nie zawiera fundamentu, kosztów dojazdu oraz kosztów wysyłki fundamentu)</t>
  </si>
  <si>
    <t>Zgłoszenie i skuteczne uzyskanie odbioru UDT * (w tym dokumentacja, dojazd, pomiary elektryczne, opinia ppoż)</t>
  </si>
  <si>
    <t>Dokumentacji powykonawcza (m.in. poświadczenie prawidłowości montażu, pomiary elektryczne, odbiór przyłącza)</t>
  </si>
  <si>
    <t>Rozebranie i ponowne ułożenie kostki brukowej po montażu fundamnetu</t>
  </si>
  <si>
    <t>Obsługa geodezyjna</t>
  </si>
  <si>
    <t>Rury ochronne</t>
  </si>
  <si>
    <t>Oświadczenia i deklaracje</t>
  </si>
  <si>
    <t>Kabel YAKXS 5x1x150</t>
  </si>
  <si>
    <t>Koszt wykonania oznakowania poziomego – malowanie białych kopert oraz liter EV na 2 miejscach postojowych + pas pomiędzy miejscami</t>
  </si>
  <si>
    <t>Prace porządkowe / utylizacja gruzu i odpadów</t>
  </si>
  <si>
    <t>Sztywne rury osłonowe</t>
  </si>
  <si>
    <t>Waga kryterium</t>
  </si>
  <si>
    <t xml:space="preserve">HDS </t>
  </si>
  <si>
    <t xml:space="preserve">materiały pomocnicze (kołki, końcowki kablowe, folia) </t>
  </si>
  <si>
    <t>Suma punktów</t>
  </si>
  <si>
    <t>suma pkt_cena</t>
  </si>
  <si>
    <r>
      <t xml:space="preserve">Modernizacja obiektów Lidl w zakresie instalacji i uruchomienia na parkingu ogólnodostępnej stacji ładowania pojazdów elektrycznych wraz z towarzyszącą infrastrukturą techniczną na terenie powiatów:
będziński, chrzanowski, m. Bielsko-Biała, m. Bytom, m. Chełm, m. Częstochowa, m. Dąbrowa Górnicza, m. Gliwice, m. Jaworzno, m. Katowice, m. Kielce, m. Lublin, m. Mysłowice, m. Piekary Śląskie, m. Poznań, m. Siemianowice Śląskie, m. Sosnowiec, m. Świętochłowice, m. Tarnobrzeg, m. Tychy, m. Zabrze, mikołowski, obornicki, oleski, ostrowiecki, oświęcimski, pleszewski, poznański, pszczyński, słubicki, szamotulski, tarnogórski, zawierciański
Liczba planowanych realizacji: 63 (+/- 7)
</t>
    </r>
    <r>
      <rPr>
        <sz val="8"/>
        <color theme="1"/>
        <rFont val="Lidl Font Pro"/>
        <charset val="238"/>
      </rPr>
      <t>Wyżej wymieniony projekt finansowany jest przez Lidl spółka z ograniczoną odpowiedzialnością sp. k. z siedzibą w Jankowicach. Lidl ubiega się także o wsparcie w ramach programu priorytetowego nr 6.4 „Zeroemisyjny transport. Wsparcie infrastruktury ładowania pojazdów elektrycznych i infrastruktury tankowania wodoru”. Postępowanie ofertowe będzie prowadzone zgodnie z zasadą konkurencyjności oraz z warunkami określonymi przez Zleceniodawcę.</t>
    </r>
  </si>
  <si>
    <t>Kryterium nr 1. Cena</t>
  </si>
  <si>
    <t xml:space="preserve">Rodzaj </t>
  </si>
  <si>
    <t>Audyt techniczny / wizja lokalna</t>
  </si>
  <si>
    <t>materiał</t>
  </si>
  <si>
    <t>Kabel YKXS 5x1x70</t>
  </si>
  <si>
    <t>Kabel YAKXS 5x1x120</t>
  </si>
  <si>
    <t>Przejście ppoż.</t>
  </si>
  <si>
    <t>praca+materiał</t>
  </si>
  <si>
    <t>praca</t>
  </si>
  <si>
    <t>Przecisk (arot bez kabla)</t>
  </si>
  <si>
    <r>
      <t>Roboczogodzina</t>
    </r>
    <r>
      <rPr>
        <b/>
        <sz val="8"/>
        <color theme="1"/>
        <rFont val="Lidl Font Pro"/>
        <charset val="238"/>
      </rPr>
      <t xml:space="preserve"> (prace dodatkowe nieuwzględnione w cenniku)</t>
    </r>
  </si>
  <si>
    <t>Ułożenie instalacji w terenie zielonym wraz z przywróceniem do stanu pierwotnego  (przekrój 50-150 mm2) (w tym rbh)</t>
  </si>
  <si>
    <t>Ułożenie instalacji w terenie utwardzonym kostką wraz z z odbudową nawierzchni / przywróceniem do stanu pierwotnego (przekrój 50-150 mm2) - asfalt lub kostka z podbudową betonową  (w tym rbh)</t>
  </si>
  <si>
    <t>Kryterium nr 2. Kwalifikacje zawodowe osób wyznaczonych do realizacji zamówienia</t>
  </si>
  <si>
    <t>Uprawnienia budowlane w specjalności instalacyjnej w zakresie sieci, instalacji i urządzeń elektrycznych i elektroenergetycznych bez ograniczeń</t>
  </si>
  <si>
    <t>Liczba osób:</t>
  </si>
  <si>
    <t>Uprawnienia do zajmowania się eksploatacją urządzeń, instalacji i sieci na stanowisku dozoru – w zakresie: obsługa, konserwacja, remonty, montaż, kontrolno-pomiarowym</t>
  </si>
  <si>
    <t>Uprawnienia do zajmowania się eksploatacją urządzeń, instalacji i sieci na stanowisku eksploatacji – brak dyskwalifikuje</t>
  </si>
  <si>
    <t>Liczba stacji:</t>
  </si>
  <si>
    <t xml:space="preserve">Kryterium nr 4. Liczba przygotowanych i złożonych (przez osoby wyznaczone do realizacji projektu) wniosków do UDT  (badanie techniczne wstępne) dla ogólnodostępnych stacji ładowania DC </t>
  </si>
  <si>
    <t xml:space="preserve">1.  Niniejszym wyrażamy chęć uczestnictwa w postępowaniu ofertowym dotyczącym modernizacji obiektów Lidl w zakresie wykonania na parkingu ogólnodostępnej stacji ładowania pojazdów elektrycznych wraz z towarzyszącą infrastrukturą techniczną, zgodnie z przedmiotem zlecenia.
2.  Oświadczamy, że jesteśmy uprawnieni do występowania w obrocie prawnym zgodnie z  wymaganiami ustawowymi.         
3.  Oświadczamy, że posiadamy ustawowo wymagane uprawnienia niezbędne do wykonania prac zgodnie z ofertą. 
4.  Oświadczamy, że posiadamy wykwalifikowaną i doświadczoną kadrę, która umożliwi wykonanie Zlecenia.
5.  Oświadczamy, że znajdujemy się w sytuacji finansowej zapewniającej wykonanie zamówienia określonego w zapytaniu ofertowym.         
6.  Deklarujemy, że wszystkie oświadczenia i informacje zamieszczone w niniejszym dokumencie są kompletne oraz prawdziwe.
7.  Upoważniamy Zleceniodawcę lub jego upoważnionych przedstawicieli do przeprowadzenia wszelkich badań mających na celu sprawdzenie oświadczeń, dokumentów i przedłożonych informacji oraz do wyjaśnienia finansowych i technicznych aspektów tego zgłoszenia.
8.  Niniejszym deklarujemy, że w oparciu o  doświadczenie zawodowe i wiedzę fachową przygotowane przez nas projekty uwzględnią  wszystkie możliwe zagrożenia i ryzyka, wynikające z zakresu prac budowlanych i instalacyjnych.
9.  Niniejszym składamy ofertę na modernizację obiektów Lidl w zakresie wykonania na parkingu ogólnodostępnej stacji ładowania pojazdów elektrycznych wraz z towarzyszącą infrastrukturą techniczną zgodnie z przedmiotem zlecenia.
10.  Na podstawie warunków zlecenia podejmujemy się wykonania uzgodnionych ze Zleceniodawcą projektów budowy stacji ładowania pojazdów elektrycznych oraz realizacji zakresu prac wynikających z tych projektów zgodnie z dobrą praktyką budowlaną, wiedzą techniczną, obowiązującymi przepisami oraz normami i należytą starannością.
11.  Jesteśmy świadomi, że przedłożone kwoty na wykonanie zakresów ujętych w  zestawieniu elementów prac nie stanowią sumarycznej oferty, a Zleceniodawca zastrzega sobie prawo do przyznania zlecenia na realizację przedmiotu umowy dla wybranej ilości sklepów, jednak nie mniej niż 56 oraz nie więcej niż 70.
12.  W przypadku rozliczenia prac dodatkowych, których zakres i wycena nie będą zawierać się w zestawieniu elementów prac, kalkulowana wysokość dodatku za wykonanie prac wynosić będzie max 10%.
13.  Integralną część naszej oferty stanowią niżej wymienione dokumenty:
•	Formularz i cennik zgodne ze wzorem stanowiącym załącznik do konkursu ofertowego
•	Potwierdzenie kwalifikacji zawodowych osób wyznaczonych do realizacji projektu
•	Referencje itp.
•	Lista zainstalowanych ogólnodostępnych stacji ładowania DC
•	Lista przygotowanych i złożonych wniosków do UDT  (badanie techniczne wstępne) dla ogólnodostępnych stacji ładowania DC </t>
  </si>
  <si>
    <t>Pakiet Av2</t>
  </si>
  <si>
    <t xml:space="preserve">Kryterium nr 3. Ilość wybudowanych w Polsce ogólnodostępnych  stacji ładowania DC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</si>
</sst>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 [$PLN]"/>
    <numFmt numFmtId="166" formatCode="#,##0.00\ _z_ł;\-#,##0.00\ _z_ł"/>
  </numFmts>
  <fonts count="14" x14ac:knownFonts="1">
    <font>
      <sz val="11"/>
      <color theme="1"/>
      <name val="Calibri"/>
      <family val="2"/>
      <scheme val="minor"/>
    </font>
    <font>
      <sz val="11"/>
      <color rgb="FFFF0000"/>
      <name val="Calibri"/>
      <family val="2"/>
      <scheme val="minor"/>
    </font>
    <font>
      <sz val="11"/>
      <color theme="0" tint="-0.249977111117893"/>
      <name val="Calibri"/>
      <family val="2"/>
      <scheme val="minor"/>
    </font>
    <font>
      <sz val="11"/>
      <color theme="1"/>
      <name val="Calibri"/>
      <family val="2"/>
      <scheme val="minor"/>
    </font>
    <font>
      <sz val="11"/>
      <color theme="1"/>
      <name val="Lidl Font Pro"/>
      <charset val="238"/>
    </font>
    <font>
      <b/>
      <sz val="11"/>
      <color theme="1"/>
      <name val="Lidl Font Pro"/>
      <charset val="238"/>
    </font>
    <font>
      <sz val="10"/>
      <color theme="1"/>
      <name val="Lidl Font Pro"/>
      <charset val="238"/>
    </font>
    <font>
      <b/>
      <sz val="10"/>
      <color theme="1"/>
      <name val="Lidl Font Pro"/>
      <charset val="238"/>
    </font>
    <font>
      <i/>
      <sz val="10"/>
      <color theme="1"/>
      <name val="Lidl Font Pro"/>
      <charset val="238"/>
    </font>
    <font>
      <sz val="8"/>
      <color theme="1"/>
      <name val="Lidl Font Pro"/>
      <charset val="238"/>
    </font>
    <font>
      <b/>
      <sz val="11"/>
      <color rgb="FFFF0000"/>
      <name val="Lidl Font Pro"/>
      <charset val="238"/>
    </font>
    <font>
      <b/>
      <sz val="11"/>
      <color rgb="FF00B0F0"/>
      <name val="Lidl Font Pro"/>
      <charset val="238"/>
    </font>
    <font>
      <sz val="8"/>
      <name val="Lidl Font Pro"/>
      <charset val="238"/>
    </font>
    <font>
      <b/>
      <sz val="8"/>
      <color theme="1"/>
      <name val="Lidl Font Pro"/>
      <charset val="23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cellStyleXfs>
  <cellXfs count="95">
    <xf numFmtId="0" fontId="0" fillId="0" borderId="0" xfId="0"/>
    <xf numFmtId="0" fontId="0" fillId="3" borderId="0" xfId="0" applyFill="1"/>
    <xf numFmtId="0" fontId="4" fillId="0" borderId="0" xfId="0" applyFont="1"/>
    <xf numFmtId="0" fontId="6" fillId="0" borderId="0" xfId="0" applyFont="1"/>
    <xf numFmtId="14" fontId="7" fillId="0" borderId="0" xfId="0" applyNumberFormat="1" applyFont="1" applyAlignment="1">
      <alignment horizontal="center" vertical="center"/>
    </xf>
    <xf numFmtId="0" fontId="7" fillId="5" borderId="1" xfId="0" applyFont="1" applyFill="1" applyBorder="1" applyAlignment="1">
      <alignment horizontal="center" vertical="center"/>
    </xf>
    <xf numFmtId="0" fontId="7" fillId="0" borderId="3" xfId="0" applyFont="1" applyBorder="1" applyAlignment="1">
      <alignment vertical="center"/>
    </xf>
    <xf numFmtId="0" fontId="6" fillId="4" borderId="1" xfId="0" applyFont="1" applyFill="1" applyBorder="1" applyAlignment="1" applyProtection="1">
      <alignment horizontal="center" vertical="center" wrapText="1"/>
      <protection locked="0"/>
    </xf>
    <xf numFmtId="0" fontId="6" fillId="3" borderId="0" xfId="0" applyFont="1" applyFill="1" applyProtection="1">
      <protection locked="0"/>
    </xf>
    <xf numFmtId="0" fontId="6" fillId="3" borderId="0" xfId="0" applyFont="1" applyFill="1" applyAlignment="1" applyProtection="1">
      <alignment vertical="center"/>
      <protection locked="0"/>
    </xf>
    <xf numFmtId="0" fontId="6" fillId="3" borderId="0" xfId="0" applyFont="1" applyFill="1" applyAlignment="1" applyProtection="1">
      <alignment horizontal="center" vertical="center"/>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0" xfId="0" applyFont="1" applyFill="1"/>
    <xf numFmtId="0" fontId="6" fillId="0" borderId="0" xfId="0" applyFont="1" applyAlignment="1">
      <alignment horizontal="center" vertical="center"/>
    </xf>
    <xf numFmtId="0" fontId="6" fillId="4" borderId="1" xfId="0" applyFont="1" applyFill="1" applyBorder="1" applyAlignment="1">
      <alignment horizontal="center" vertical="center" wrapText="1"/>
    </xf>
    <xf numFmtId="164" fontId="6" fillId="0" borderId="1" xfId="0" applyNumberFormat="1" applyFont="1" applyBorder="1" applyProtection="1">
      <protection locked="0"/>
    </xf>
    <xf numFmtId="0" fontId="5" fillId="6" borderId="1" xfId="0" applyFont="1" applyFill="1" applyBorder="1" applyAlignment="1">
      <alignment horizontal="center" vertical="center"/>
    </xf>
    <xf numFmtId="49" fontId="9" fillId="2" borderId="1" xfId="0" applyNumberFormat="1" applyFont="1" applyFill="1" applyBorder="1" applyAlignment="1" applyProtection="1">
      <alignment vertical="center" wrapText="1"/>
      <protection locked="0"/>
    </xf>
    <xf numFmtId="49" fontId="6" fillId="2" borderId="1" xfId="0" applyNumberFormat="1" applyFont="1" applyFill="1" applyBorder="1" applyAlignment="1" applyProtection="1">
      <alignment horizontal="center" wrapText="1"/>
      <protection locked="0"/>
    </xf>
    <xf numFmtId="165" fontId="5" fillId="3" borderId="1" xfId="0" applyNumberFormat="1" applyFont="1" applyFill="1" applyBorder="1" applyAlignment="1">
      <alignment horizontal="center" vertical="center"/>
    </xf>
    <xf numFmtId="1" fontId="6" fillId="2" borderId="1" xfId="0" applyNumberFormat="1" applyFont="1" applyFill="1" applyBorder="1" applyAlignment="1" applyProtection="1">
      <alignment horizontal="right"/>
      <protection locked="0"/>
    </xf>
    <xf numFmtId="166" fontId="10" fillId="0" borderId="1" xfId="0" applyNumberFormat="1" applyFont="1" applyBorder="1" applyAlignment="1">
      <alignment vertical="center"/>
    </xf>
    <xf numFmtId="165" fontId="4" fillId="0" borderId="1" xfId="0" applyNumberFormat="1" applyFont="1" applyBorder="1" applyAlignment="1" applyProtection="1">
      <alignment wrapText="1"/>
      <protection locked="0"/>
    </xf>
    <xf numFmtId="0" fontId="4" fillId="0" borderId="0" xfId="0" applyFont="1" applyAlignment="1">
      <alignment vertical="center"/>
    </xf>
    <xf numFmtId="0" fontId="4" fillId="0" borderId="0" xfId="0" applyFont="1" applyAlignment="1">
      <alignment horizontal="left" vertical="center"/>
    </xf>
    <xf numFmtId="166" fontId="11" fillId="0" borderId="1" xfId="0" applyNumberFormat="1" applyFont="1" applyBorder="1" applyAlignment="1">
      <alignment vertical="center"/>
    </xf>
    <xf numFmtId="0" fontId="9" fillId="2" borderId="1" xfId="0" applyFont="1" applyFill="1" applyBorder="1" applyAlignment="1">
      <alignment vertical="center" wrapText="1"/>
    </xf>
    <xf numFmtId="0" fontId="2" fillId="3" borderId="11" xfId="0" applyFont="1" applyFill="1" applyBorder="1" applyAlignment="1">
      <alignment horizontal="center" vertical="center" textRotation="90"/>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 fillId="0" borderId="11" xfId="0" applyFont="1" applyBorder="1" applyAlignment="1">
      <alignment horizontal="center" vertical="center" textRotation="90"/>
    </xf>
    <xf numFmtId="0" fontId="6" fillId="4" borderId="12" xfId="0" applyFont="1" applyFill="1" applyBorder="1" applyAlignment="1" applyProtection="1">
      <alignment horizontal="center" vertical="center" wrapText="1"/>
      <protection locked="0"/>
    </xf>
    <xf numFmtId="0" fontId="6" fillId="4" borderId="14" xfId="0" applyFont="1" applyFill="1" applyBorder="1" applyAlignment="1" applyProtection="1">
      <alignment horizontal="center" vertical="center" wrapText="1"/>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1" fillId="0" borderId="0" xfId="0" applyFont="1" applyAlignment="1">
      <alignment horizontal="center" vertical="center" textRotation="90"/>
    </xf>
    <xf numFmtId="0" fontId="7" fillId="4" borderId="2"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4" fontId="6" fillId="2" borderId="1" xfId="0" applyNumberFormat="1" applyFont="1" applyFill="1" applyBorder="1" applyAlignment="1">
      <alignment horizontal="center" vertical="center"/>
    </xf>
    <xf numFmtId="0" fontId="8" fillId="4" borderId="1" xfId="0" applyFont="1" applyFill="1" applyBorder="1" applyAlignment="1" applyProtection="1">
      <alignment horizontal="center" vertical="center" wrapText="1"/>
      <protection locked="0"/>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9" xfId="0" applyFont="1" applyBorder="1" applyAlignment="1">
      <alignment horizontal="left" vertical="top" wrapText="1"/>
    </xf>
    <xf numFmtId="0" fontId="6" fillId="0" borderId="15" xfId="0" applyFont="1" applyBorder="1" applyAlignment="1">
      <alignment horizontal="left" vertical="top" wrapText="1"/>
    </xf>
    <xf numFmtId="0" fontId="6" fillId="0" borderId="0" xfId="0" applyFont="1" applyAlignment="1">
      <alignment horizontal="left" vertical="top" wrapText="1"/>
    </xf>
    <xf numFmtId="0" fontId="6" fillId="0" borderId="11"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10" xfId="0" applyFont="1" applyBorder="1" applyAlignment="1">
      <alignment horizontal="left" vertical="top" wrapText="1"/>
    </xf>
    <xf numFmtId="0" fontId="5" fillId="5" borderId="1" xfId="0" applyFont="1" applyFill="1" applyBorder="1" applyAlignment="1">
      <alignment horizontal="center" vertical="center" wrapText="1"/>
    </xf>
    <xf numFmtId="0" fontId="4" fillId="7" borderId="2" xfId="0" applyFont="1" applyFill="1" applyBorder="1" applyAlignment="1">
      <alignment horizontal="right" wrapText="1"/>
    </xf>
    <xf numFmtId="0" fontId="4" fillId="7" borderId="3" xfId="0" applyFont="1" applyFill="1" applyBorder="1" applyAlignment="1">
      <alignment horizontal="right" wrapText="1"/>
    </xf>
    <xf numFmtId="0" fontId="4" fillId="7" borderId="4" xfId="0" applyFont="1" applyFill="1" applyBorder="1" applyAlignment="1">
      <alignment horizontal="right"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cellXfs>
  <cellStyles count="2">
    <cellStyle name="Normalny" xfId="0" builtinId="0"/>
    <cellStyle name="Normalny 4" xfId="1" xr:uid="{D1749C1F-B210-4BEF-BE6A-F48E155F16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752476</xdr:colOff>
      <xdr:row>0</xdr:row>
      <xdr:rowOff>28575</xdr:rowOff>
    </xdr:from>
    <xdr:to>
      <xdr:col>7</xdr:col>
      <xdr:colOff>0</xdr:colOff>
      <xdr:row>0</xdr:row>
      <xdr:rowOff>610604</xdr:rowOff>
    </xdr:to>
    <xdr:pic>
      <xdr:nvPicPr>
        <xdr:cNvPr id="3" name="Obraz 2">
          <a:extLst>
            <a:ext uri="{FF2B5EF4-FFF2-40B4-BE49-F238E27FC236}">
              <a16:creationId xmlns:a16="http://schemas.microsoft.com/office/drawing/2014/main" id="{110F48E7-F179-4947-992C-03B3298069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5276" y="28575"/>
          <a:ext cx="609599" cy="582029"/>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G28"/>
  <sheetViews>
    <sheetView view="pageBreakPreview" topLeftCell="B7" zoomScale="110" zoomScaleNormal="100" zoomScaleSheetLayoutView="110" workbookViewId="0">
      <selection activeCell="B1" sqref="B1"/>
    </sheetView>
  </sheetViews>
  <sheetFormatPr defaultColWidth="22.5703125" defaultRowHeight="15" x14ac:dyDescent="0.25"/>
  <cols>
    <col min="1" max="1" width="3" customWidth="1"/>
    <col min="2" max="7" width="20" style="3" customWidth="1"/>
  </cols>
  <sheetData>
    <row r="1" spans="1:7" ht="48.75" customHeight="1" x14ac:dyDescent="0.25">
      <c r="B1" s="15" t="s">
        <v>80</v>
      </c>
      <c r="G1" s="4"/>
    </row>
    <row r="2" spans="1:7" ht="25.5" customHeight="1" x14ac:dyDescent="0.25">
      <c r="A2" s="47" t="s">
        <v>0</v>
      </c>
      <c r="B2" s="5" t="s">
        <v>1</v>
      </c>
      <c r="C2" s="51" t="s">
        <v>2</v>
      </c>
      <c r="D2" s="52"/>
      <c r="E2" s="67" t="s">
        <v>3</v>
      </c>
      <c r="F2" s="68"/>
      <c r="G2" s="69"/>
    </row>
    <row r="3" spans="1:7" ht="48.75" customHeight="1" x14ac:dyDescent="0.25">
      <c r="A3" s="47"/>
      <c r="B3" s="5" t="s">
        <v>4</v>
      </c>
      <c r="C3" s="53" t="s">
        <v>5</v>
      </c>
      <c r="D3" s="54"/>
      <c r="E3" s="70" t="s">
        <v>6</v>
      </c>
      <c r="F3" s="71"/>
      <c r="G3" s="72"/>
    </row>
    <row r="4" spans="1:7" ht="25.5" customHeight="1" x14ac:dyDescent="0.25">
      <c r="A4" s="47"/>
      <c r="B4" s="5" t="s">
        <v>7</v>
      </c>
      <c r="C4" s="65">
        <v>7811897358</v>
      </c>
      <c r="D4" s="66"/>
      <c r="E4" s="73"/>
      <c r="F4" s="74"/>
      <c r="G4" s="75"/>
    </row>
    <row r="5" spans="1:7" ht="54" customHeight="1" x14ac:dyDescent="0.25">
      <c r="A5" s="47"/>
      <c r="B5" s="30" t="s">
        <v>8</v>
      </c>
      <c r="C5" s="76" t="s">
        <v>58</v>
      </c>
      <c r="D5" s="77"/>
      <c r="E5" s="77"/>
      <c r="F5" s="77"/>
      <c r="G5" s="78"/>
    </row>
    <row r="6" spans="1:7" ht="62.25" customHeight="1" x14ac:dyDescent="0.25">
      <c r="A6" s="47"/>
      <c r="B6" s="31"/>
      <c r="C6" s="79"/>
      <c r="D6" s="80"/>
      <c r="E6" s="80"/>
      <c r="F6" s="80"/>
      <c r="G6" s="81"/>
    </row>
    <row r="7" spans="1:7" ht="34.5" customHeight="1" x14ac:dyDescent="0.25">
      <c r="A7" s="47"/>
      <c r="B7" s="32"/>
      <c r="C7" s="82"/>
      <c r="D7" s="83"/>
      <c r="E7" s="83"/>
      <c r="F7" s="83"/>
      <c r="G7" s="84"/>
    </row>
    <row r="8" spans="1:7" ht="6.6" customHeight="1" x14ac:dyDescent="0.25">
      <c r="B8" s="6"/>
      <c r="C8" s="6"/>
      <c r="D8" s="6"/>
      <c r="E8" s="6"/>
      <c r="F8" s="6"/>
      <c r="G8" s="6"/>
    </row>
    <row r="9" spans="1:7" ht="24.75" customHeight="1" x14ac:dyDescent="0.25">
      <c r="A9" s="35" t="s">
        <v>9</v>
      </c>
      <c r="B9" s="44" t="s">
        <v>10</v>
      </c>
      <c r="C9" s="45"/>
      <c r="D9" s="45"/>
      <c r="E9" s="45"/>
      <c r="F9" s="45"/>
      <c r="G9" s="46"/>
    </row>
    <row r="10" spans="1:7" ht="27.75" customHeight="1" x14ac:dyDescent="0.25">
      <c r="A10" s="35"/>
      <c r="B10" s="7" t="s">
        <v>11</v>
      </c>
      <c r="C10" s="33"/>
      <c r="D10" s="34"/>
      <c r="E10" s="7" t="s">
        <v>12</v>
      </c>
      <c r="F10" s="33"/>
      <c r="G10" s="34"/>
    </row>
    <row r="11" spans="1:7" ht="27.75" customHeight="1" x14ac:dyDescent="0.25">
      <c r="A11" s="35"/>
      <c r="B11" s="7" t="s">
        <v>13</v>
      </c>
      <c r="C11" s="33"/>
      <c r="D11" s="34"/>
      <c r="E11" s="7" t="s">
        <v>14</v>
      </c>
      <c r="F11" s="33"/>
      <c r="G11" s="34"/>
    </row>
    <row r="12" spans="1:7" ht="27.75" customHeight="1" x14ac:dyDescent="0.25">
      <c r="A12" s="35"/>
      <c r="B12" s="7" t="s">
        <v>15</v>
      </c>
      <c r="C12" s="33"/>
      <c r="D12" s="34"/>
      <c r="E12" s="7" t="s">
        <v>16</v>
      </c>
      <c r="F12" s="33"/>
      <c r="G12" s="34"/>
    </row>
    <row r="13" spans="1:7" ht="27.75" customHeight="1" x14ac:dyDescent="0.25">
      <c r="A13" s="35"/>
      <c r="B13" s="7" t="s">
        <v>7</v>
      </c>
      <c r="C13" s="33"/>
      <c r="D13" s="34"/>
      <c r="E13" s="7" t="s">
        <v>17</v>
      </c>
      <c r="F13" s="33"/>
      <c r="G13" s="34"/>
    </row>
    <row r="14" spans="1:7" ht="27.75" customHeight="1" x14ac:dyDescent="0.25">
      <c r="A14" s="35"/>
      <c r="B14" s="48" t="s">
        <v>18</v>
      </c>
      <c r="C14" s="49"/>
      <c r="D14" s="49"/>
      <c r="E14" s="49"/>
      <c r="F14" s="49"/>
      <c r="G14" s="50"/>
    </row>
    <row r="15" spans="1:7" ht="27.75" customHeight="1" x14ac:dyDescent="0.25">
      <c r="A15" s="35"/>
      <c r="B15" s="36" t="s">
        <v>19</v>
      </c>
      <c r="C15" s="38"/>
      <c r="D15" s="39"/>
      <c r="E15" s="39"/>
      <c r="F15" s="39"/>
      <c r="G15" s="40"/>
    </row>
    <row r="16" spans="1:7" ht="27.75" customHeight="1" x14ac:dyDescent="0.25">
      <c r="A16" s="35"/>
      <c r="B16" s="37"/>
      <c r="C16" s="41"/>
      <c r="D16" s="42"/>
      <c r="E16" s="42"/>
      <c r="F16" s="42"/>
      <c r="G16" s="43"/>
    </row>
    <row r="17" spans="1:7" s="1" customFormat="1" ht="18" customHeight="1" x14ac:dyDescent="0.25">
      <c r="A17" s="35"/>
      <c r="B17" s="59" t="s">
        <v>56</v>
      </c>
      <c r="C17" s="60">
        <f>cennik!F30</f>
        <v>0</v>
      </c>
      <c r="D17" s="60"/>
      <c r="E17" s="59" t="s">
        <v>20</v>
      </c>
      <c r="F17" s="58"/>
      <c r="G17" s="58"/>
    </row>
    <row r="18" spans="1:7" s="1" customFormat="1" ht="27.75" customHeight="1" x14ac:dyDescent="0.25">
      <c r="A18" s="35"/>
      <c r="B18" s="59"/>
      <c r="C18" s="60"/>
      <c r="D18" s="60"/>
      <c r="E18" s="59"/>
      <c r="F18" s="58"/>
      <c r="G18" s="58"/>
    </row>
    <row r="19" spans="1:7" s="1" customFormat="1" ht="12.75" customHeight="1" x14ac:dyDescent="0.25">
      <c r="B19" s="8"/>
      <c r="C19" s="9"/>
      <c r="D19" s="10"/>
      <c r="E19" s="10"/>
      <c r="F19" s="10"/>
      <c r="G19" s="10"/>
    </row>
    <row r="20" spans="1:7" s="1" customFormat="1" ht="29.25" customHeight="1" x14ac:dyDescent="0.25">
      <c r="A20" s="29"/>
      <c r="B20" s="61" t="s">
        <v>21</v>
      </c>
      <c r="C20" s="61"/>
      <c r="D20" s="55"/>
      <c r="E20" s="56"/>
      <c r="F20" s="56"/>
      <c r="G20" s="57"/>
    </row>
    <row r="21" spans="1:7" ht="29.25" customHeight="1" x14ac:dyDescent="0.25">
      <c r="A21" s="29"/>
      <c r="B21" s="61" t="s">
        <v>22</v>
      </c>
      <c r="C21" s="61"/>
      <c r="D21" s="55"/>
      <c r="E21" s="56"/>
      <c r="F21" s="56"/>
      <c r="G21" s="57"/>
    </row>
    <row r="22" spans="1:7" ht="29.25" customHeight="1" x14ac:dyDescent="0.25">
      <c r="A22" s="29"/>
      <c r="B22" s="61" t="s">
        <v>23</v>
      </c>
      <c r="C22" s="61"/>
      <c r="D22" s="11"/>
      <c r="E22" s="12"/>
      <c r="F22" s="12"/>
      <c r="G22" s="13"/>
    </row>
    <row r="23" spans="1:7" x14ac:dyDescent="0.25">
      <c r="B23" s="14"/>
      <c r="C23" s="14"/>
      <c r="D23" s="14"/>
      <c r="E23" s="14"/>
      <c r="F23" s="14"/>
      <c r="G23" s="15"/>
    </row>
    <row r="24" spans="1:7" ht="297" customHeight="1" x14ac:dyDescent="0.25">
      <c r="B24" s="62" t="s">
        <v>79</v>
      </c>
      <c r="C24" s="63"/>
      <c r="D24" s="63"/>
      <c r="E24" s="63"/>
      <c r="F24" s="63"/>
      <c r="G24" s="64"/>
    </row>
    <row r="25" spans="1:7" ht="45.75" customHeight="1" x14ac:dyDescent="0.25">
      <c r="B25" s="16" t="s">
        <v>24</v>
      </c>
      <c r="C25" s="55"/>
      <c r="D25" s="56"/>
      <c r="E25" s="56"/>
      <c r="F25" s="56"/>
      <c r="G25" s="57"/>
    </row>
    <row r="26" spans="1:7" ht="21.75" customHeight="1" x14ac:dyDescent="0.25">
      <c r="F26" s="16" t="s">
        <v>25</v>
      </c>
      <c r="G26" s="17"/>
    </row>
    <row r="28" spans="1:7" x14ac:dyDescent="0.25">
      <c r="B28" s="3" t="s">
        <v>26</v>
      </c>
    </row>
  </sheetData>
  <mergeCells count="33">
    <mergeCell ref="C4:D4"/>
    <mergeCell ref="E2:G2"/>
    <mergeCell ref="E3:G4"/>
    <mergeCell ref="F11:G11"/>
    <mergeCell ref="F10:G10"/>
    <mergeCell ref="C5:G7"/>
    <mergeCell ref="C25:G25"/>
    <mergeCell ref="F17:G18"/>
    <mergeCell ref="B17:B18"/>
    <mergeCell ref="C17:D18"/>
    <mergeCell ref="D20:G20"/>
    <mergeCell ref="D21:G21"/>
    <mergeCell ref="E17:E18"/>
    <mergeCell ref="B20:C20"/>
    <mergeCell ref="B21:C21"/>
    <mergeCell ref="B22:C22"/>
    <mergeCell ref="B24:G24"/>
    <mergeCell ref="A20:A22"/>
    <mergeCell ref="B5:B7"/>
    <mergeCell ref="C10:D10"/>
    <mergeCell ref="C11:D11"/>
    <mergeCell ref="A9:A18"/>
    <mergeCell ref="B15:B16"/>
    <mergeCell ref="C15:G16"/>
    <mergeCell ref="C12:D12"/>
    <mergeCell ref="F12:G12"/>
    <mergeCell ref="B9:G9"/>
    <mergeCell ref="A2:A7"/>
    <mergeCell ref="B14:G14"/>
    <mergeCell ref="C2:D2"/>
    <mergeCell ref="C3:D3"/>
    <mergeCell ref="C13:D13"/>
    <mergeCell ref="F13:G13"/>
  </mergeCells>
  <dataValidations count="2">
    <dataValidation showInputMessage="1" showErrorMessage="1" sqref="B20:C22" xr:uid="{376CD49D-4CEB-4CC1-9997-99ACFE16E305}"/>
    <dataValidation type="list" allowBlank="1" showInputMessage="1" showErrorMessage="1" sqref="C2" xr:uid="{66A29810-E76D-48D4-B636-24B47C0540A5}">
      <formula1>#REF!</formula1>
    </dataValidation>
  </dataValidations>
  <pageMargins left="1.0236220472440944" right="0.70866141732283472" top="0.98425196850393704" bottom="1.1023622047244095" header="0.51181102362204722" footer="0.31496062992125984"/>
  <pageSetup paperSize="9" scale="66" orientation="portrait" r:id="rId1"/>
  <headerFooter>
    <oddHeader xml:space="preserve">&amp;LFormularz - Zapytanie ofertowe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B7E00-F1C2-48BB-9A6F-B32D7EC03D59}">
  <sheetPr>
    <pageSetUpPr fitToPage="1"/>
  </sheetPr>
  <dimension ref="A1:P38"/>
  <sheetViews>
    <sheetView tabSelected="1" topLeftCell="A31" workbookViewId="0">
      <selection activeCell="A38" sqref="A38:F38"/>
    </sheetView>
  </sheetViews>
  <sheetFormatPr defaultRowHeight="15" x14ac:dyDescent="0.25"/>
  <cols>
    <col min="1" max="1" width="67.42578125" style="2" customWidth="1"/>
    <col min="2" max="6" width="15.7109375" style="2" customWidth="1"/>
    <col min="7" max="16384" width="9.140625" style="2"/>
  </cols>
  <sheetData>
    <row r="1" spans="1:16" ht="30.75" customHeight="1" x14ac:dyDescent="0.25">
      <c r="A1" s="85" t="s">
        <v>27</v>
      </c>
      <c r="B1" s="85"/>
      <c r="C1" s="85"/>
      <c r="D1" s="85"/>
      <c r="E1" s="85"/>
      <c r="F1" s="85"/>
    </row>
    <row r="2" spans="1:16" ht="30.75" customHeight="1" x14ac:dyDescent="0.25">
      <c r="A2" s="89" t="s">
        <v>59</v>
      </c>
      <c r="B2" s="90"/>
      <c r="C2" s="90"/>
      <c r="D2" s="90"/>
      <c r="E2" s="90"/>
      <c r="F2" s="91"/>
    </row>
    <row r="3" spans="1:16" x14ac:dyDescent="0.25">
      <c r="A3" s="18" t="s">
        <v>28</v>
      </c>
      <c r="B3" s="18" t="s">
        <v>29</v>
      </c>
      <c r="C3" s="18" t="s">
        <v>60</v>
      </c>
      <c r="D3" s="18" t="s">
        <v>30</v>
      </c>
      <c r="E3" s="18" t="s">
        <v>53</v>
      </c>
      <c r="F3" s="18" t="s">
        <v>31</v>
      </c>
    </row>
    <row r="4" spans="1:16" x14ac:dyDescent="0.25">
      <c r="A4" s="19" t="s">
        <v>61</v>
      </c>
      <c r="B4" s="20" t="s">
        <v>32</v>
      </c>
      <c r="C4" s="20" t="s">
        <v>67</v>
      </c>
      <c r="D4" s="21"/>
      <c r="E4" s="22">
        <v>1</v>
      </c>
      <c r="F4" s="23">
        <f t="shared" ref="F4:F29" si="0">E4*D4</f>
        <v>0</v>
      </c>
    </row>
    <row r="5" spans="1:16" x14ac:dyDescent="0.25">
      <c r="A5" s="19" t="s">
        <v>33</v>
      </c>
      <c r="B5" s="20" t="s">
        <v>32</v>
      </c>
      <c r="C5" s="20" t="s">
        <v>67</v>
      </c>
      <c r="D5" s="21"/>
      <c r="E5" s="22">
        <v>1</v>
      </c>
      <c r="F5" s="23">
        <f t="shared" si="0"/>
        <v>0</v>
      </c>
    </row>
    <row r="6" spans="1:16" ht="33.75" x14ac:dyDescent="0.25">
      <c r="A6" s="19" t="s">
        <v>34</v>
      </c>
      <c r="B6" s="20" t="s">
        <v>32</v>
      </c>
      <c r="C6" s="20" t="s">
        <v>67</v>
      </c>
      <c r="D6" s="21"/>
      <c r="E6" s="22">
        <v>1</v>
      </c>
      <c r="F6" s="23">
        <f t="shared" si="0"/>
        <v>0</v>
      </c>
    </row>
    <row r="7" spans="1:16" ht="22.5" x14ac:dyDescent="0.25">
      <c r="A7" s="19" t="s">
        <v>35</v>
      </c>
      <c r="B7" s="20" t="s">
        <v>32</v>
      </c>
      <c r="C7" s="20" t="s">
        <v>67</v>
      </c>
      <c r="D7" s="21"/>
      <c r="E7" s="22">
        <v>1</v>
      </c>
      <c r="F7" s="23">
        <f t="shared" si="0"/>
        <v>0</v>
      </c>
    </row>
    <row r="8" spans="1:16" x14ac:dyDescent="0.25">
      <c r="A8" s="19" t="s">
        <v>63</v>
      </c>
      <c r="B8" s="20" t="s">
        <v>36</v>
      </c>
      <c r="C8" s="20" t="s">
        <v>62</v>
      </c>
      <c r="D8" s="21"/>
      <c r="E8" s="22">
        <v>20</v>
      </c>
      <c r="F8" s="23">
        <f t="shared" si="0"/>
        <v>0</v>
      </c>
    </row>
    <row r="9" spans="1:16" x14ac:dyDescent="0.25">
      <c r="A9" s="19" t="s">
        <v>64</v>
      </c>
      <c r="B9" s="20" t="s">
        <v>36</v>
      </c>
      <c r="C9" s="20" t="s">
        <v>62</v>
      </c>
      <c r="D9" s="21"/>
      <c r="E9" s="22">
        <v>20</v>
      </c>
      <c r="F9" s="23">
        <f t="shared" si="0"/>
        <v>0</v>
      </c>
    </row>
    <row r="10" spans="1:16" x14ac:dyDescent="0.25">
      <c r="A10" s="19" t="s">
        <v>49</v>
      </c>
      <c r="B10" s="20" t="s">
        <v>36</v>
      </c>
      <c r="C10" s="20" t="s">
        <v>62</v>
      </c>
      <c r="D10" s="21"/>
      <c r="E10" s="22">
        <v>20</v>
      </c>
      <c r="F10" s="23">
        <f t="shared" si="0"/>
        <v>0</v>
      </c>
    </row>
    <row r="11" spans="1:16" x14ac:dyDescent="0.25">
      <c r="A11" s="19" t="s">
        <v>65</v>
      </c>
      <c r="B11" s="20" t="s">
        <v>32</v>
      </c>
      <c r="C11" s="20" t="s">
        <v>66</v>
      </c>
      <c r="D11" s="21"/>
      <c r="E11" s="22">
        <v>1</v>
      </c>
      <c r="F11" s="23">
        <f t="shared" si="0"/>
        <v>0</v>
      </c>
    </row>
    <row r="12" spans="1:16" s="25" customFormat="1" ht="22.5" x14ac:dyDescent="0.25">
      <c r="A12" s="19" t="s">
        <v>70</v>
      </c>
      <c r="B12" s="20" t="s">
        <v>36</v>
      </c>
      <c r="C12" s="20" t="s">
        <v>67</v>
      </c>
      <c r="D12" s="24"/>
      <c r="E12" s="22">
        <v>20</v>
      </c>
      <c r="F12" s="23">
        <f t="shared" si="0"/>
        <v>0</v>
      </c>
    </row>
    <row r="13" spans="1:16" s="25" customFormat="1" ht="33.75" x14ac:dyDescent="0.25">
      <c r="A13" s="19" t="s">
        <v>71</v>
      </c>
      <c r="B13" s="20" t="s">
        <v>36</v>
      </c>
      <c r="C13" s="20" t="s">
        <v>67</v>
      </c>
      <c r="D13" s="24"/>
      <c r="E13" s="22">
        <v>20</v>
      </c>
      <c r="F13" s="23">
        <f t="shared" si="0"/>
        <v>0</v>
      </c>
    </row>
    <row r="14" spans="1:16" s="25" customFormat="1" x14ac:dyDescent="0.25">
      <c r="A14" s="19" t="s">
        <v>68</v>
      </c>
      <c r="B14" s="20" t="s">
        <v>36</v>
      </c>
      <c r="C14" s="20" t="s">
        <v>66</v>
      </c>
      <c r="D14" s="24"/>
      <c r="E14" s="22">
        <v>1</v>
      </c>
      <c r="F14" s="23">
        <f t="shared" si="0"/>
        <v>0</v>
      </c>
    </row>
    <row r="15" spans="1:16" s="26" customFormat="1" x14ac:dyDescent="0.25">
      <c r="A15" s="19" t="s">
        <v>69</v>
      </c>
      <c r="B15" s="20" t="s">
        <v>37</v>
      </c>
      <c r="C15" s="20" t="s">
        <v>67</v>
      </c>
      <c r="D15" s="24"/>
      <c r="E15" s="22">
        <v>10</v>
      </c>
      <c r="F15" s="23">
        <f t="shared" si="0"/>
        <v>0</v>
      </c>
      <c r="G15" s="25"/>
      <c r="H15" s="25"/>
      <c r="I15" s="25"/>
      <c r="J15" s="25"/>
      <c r="K15" s="25"/>
      <c r="L15" s="25"/>
      <c r="M15" s="25"/>
      <c r="N15" s="25"/>
      <c r="O15" s="25"/>
      <c r="P15" s="25"/>
    </row>
    <row r="16" spans="1:16" s="26" customFormat="1" x14ac:dyDescent="0.25">
      <c r="A16" s="19" t="s">
        <v>38</v>
      </c>
      <c r="B16" s="20" t="s">
        <v>32</v>
      </c>
      <c r="C16" s="20" t="s">
        <v>67</v>
      </c>
      <c r="D16" s="24"/>
      <c r="E16" s="22">
        <v>5</v>
      </c>
      <c r="F16" s="23">
        <f t="shared" si="0"/>
        <v>0</v>
      </c>
      <c r="G16" s="25"/>
      <c r="H16" s="25"/>
      <c r="I16" s="25"/>
      <c r="J16" s="25"/>
      <c r="K16" s="25"/>
      <c r="L16" s="25"/>
      <c r="M16" s="25"/>
      <c r="N16" s="25"/>
      <c r="O16" s="25"/>
      <c r="P16" s="25"/>
    </row>
    <row r="17" spans="1:16" ht="22.5" x14ac:dyDescent="0.25">
      <c r="A17" s="19" t="s">
        <v>50</v>
      </c>
      <c r="B17" s="20" t="s">
        <v>39</v>
      </c>
      <c r="C17" s="20" t="s">
        <v>66</v>
      </c>
      <c r="D17" s="24"/>
      <c r="E17" s="22">
        <v>1</v>
      </c>
      <c r="F17" s="23">
        <f t="shared" si="0"/>
        <v>0</v>
      </c>
      <c r="G17" s="25"/>
      <c r="H17" s="25"/>
      <c r="I17" s="25"/>
      <c r="J17" s="25"/>
      <c r="K17" s="25"/>
      <c r="L17" s="25"/>
      <c r="M17" s="25"/>
      <c r="N17" s="25"/>
      <c r="O17" s="25"/>
      <c r="P17" s="25"/>
    </row>
    <row r="18" spans="1:16" ht="21.75" customHeight="1" x14ac:dyDescent="0.25">
      <c r="A18" s="19" t="s">
        <v>40</v>
      </c>
      <c r="B18" s="20" t="s">
        <v>39</v>
      </c>
      <c r="C18" s="20" t="s">
        <v>66</v>
      </c>
      <c r="D18" s="24"/>
      <c r="E18" s="22">
        <v>1</v>
      </c>
      <c r="F18" s="23">
        <f t="shared" si="0"/>
        <v>0</v>
      </c>
      <c r="G18" s="25"/>
      <c r="H18" s="25"/>
      <c r="I18" s="25"/>
      <c r="J18" s="25"/>
      <c r="K18" s="25"/>
      <c r="L18" s="25"/>
      <c r="M18" s="25"/>
      <c r="N18" s="25"/>
      <c r="O18" s="25"/>
      <c r="P18" s="25"/>
    </row>
    <row r="19" spans="1:16" x14ac:dyDescent="0.25">
      <c r="A19" s="19" t="s">
        <v>41</v>
      </c>
      <c r="B19" s="20" t="s">
        <v>39</v>
      </c>
      <c r="C19" s="20" t="s">
        <v>66</v>
      </c>
      <c r="D19" s="24"/>
      <c r="E19" s="22">
        <v>1</v>
      </c>
      <c r="F19" s="23">
        <f t="shared" si="0"/>
        <v>0</v>
      </c>
      <c r="G19" s="25"/>
      <c r="H19" s="25"/>
      <c r="I19" s="25"/>
      <c r="J19" s="25"/>
      <c r="K19" s="25"/>
      <c r="L19" s="25"/>
      <c r="M19" s="25"/>
      <c r="N19" s="25"/>
      <c r="O19" s="25"/>
      <c r="P19" s="25"/>
    </row>
    <row r="20" spans="1:16" ht="33.75" x14ac:dyDescent="0.25">
      <c r="A20" s="19" t="s">
        <v>42</v>
      </c>
      <c r="B20" s="20" t="s">
        <v>32</v>
      </c>
      <c r="C20" s="20" t="s">
        <v>67</v>
      </c>
      <c r="D20" s="24"/>
      <c r="E20" s="22">
        <v>1</v>
      </c>
      <c r="F20" s="23">
        <f t="shared" si="0"/>
        <v>0</v>
      </c>
      <c r="G20" s="25"/>
      <c r="H20" s="25"/>
      <c r="I20" s="25"/>
      <c r="J20" s="25"/>
      <c r="K20" s="25"/>
      <c r="L20" s="25"/>
      <c r="M20" s="25"/>
      <c r="N20" s="25"/>
      <c r="O20" s="25"/>
      <c r="P20" s="25"/>
    </row>
    <row r="21" spans="1:16" ht="22.5" x14ac:dyDescent="0.25">
      <c r="A21" s="19" t="s">
        <v>43</v>
      </c>
      <c r="B21" s="20" t="s">
        <v>32</v>
      </c>
      <c r="C21" s="20" t="s">
        <v>67</v>
      </c>
      <c r="D21" s="24"/>
      <c r="E21" s="22">
        <v>1</v>
      </c>
      <c r="F21" s="23">
        <f t="shared" si="0"/>
        <v>0</v>
      </c>
      <c r="G21" s="25"/>
      <c r="H21" s="25"/>
      <c r="I21" s="25"/>
      <c r="J21" s="25"/>
      <c r="K21" s="25"/>
      <c r="L21" s="25"/>
      <c r="M21" s="25"/>
      <c r="N21" s="25"/>
      <c r="O21" s="25"/>
      <c r="P21" s="25"/>
    </row>
    <row r="22" spans="1:16" ht="22.5" x14ac:dyDescent="0.25">
      <c r="A22" s="19" t="s">
        <v>44</v>
      </c>
      <c r="B22" s="20" t="s">
        <v>32</v>
      </c>
      <c r="C22" s="20" t="s">
        <v>67</v>
      </c>
      <c r="D22" s="24"/>
      <c r="E22" s="22">
        <v>1</v>
      </c>
      <c r="F22" s="23">
        <f t="shared" si="0"/>
        <v>0</v>
      </c>
      <c r="G22" s="25"/>
      <c r="H22" s="25"/>
      <c r="I22" s="25"/>
      <c r="J22" s="25"/>
      <c r="K22" s="25"/>
      <c r="L22" s="25"/>
      <c r="M22" s="25"/>
      <c r="N22" s="25"/>
      <c r="O22" s="25"/>
      <c r="P22" s="25"/>
    </row>
    <row r="23" spans="1:16" x14ac:dyDescent="0.25">
      <c r="A23" s="19" t="s">
        <v>45</v>
      </c>
      <c r="B23" s="20" t="s">
        <v>36</v>
      </c>
      <c r="C23" s="20" t="s">
        <v>66</v>
      </c>
      <c r="D23" s="24"/>
      <c r="E23" s="22">
        <v>1</v>
      </c>
      <c r="F23" s="23">
        <f t="shared" si="0"/>
        <v>0</v>
      </c>
      <c r="G23" s="25"/>
      <c r="H23" s="25"/>
      <c r="I23" s="25"/>
      <c r="J23" s="25"/>
      <c r="K23" s="25"/>
      <c r="L23" s="25"/>
      <c r="M23" s="25"/>
      <c r="N23" s="25"/>
      <c r="O23" s="25"/>
      <c r="P23" s="25"/>
    </row>
    <row r="24" spans="1:16" x14ac:dyDescent="0.25">
      <c r="A24" s="19" t="s">
        <v>46</v>
      </c>
      <c r="B24" s="20" t="s">
        <v>32</v>
      </c>
      <c r="C24" s="20" t="s">
        <v>67</v>
      </c>
      <c r="D24" s="24"/>
      <c r="E24" s="22">
        <v>1</v>
      </c>
      <c r="F24" s="23">
        <f t="shared" si="0"/>
        <v>0</v>
      </c>
      <c r="G24" s="25"/>
      <c r="H24" s="25"/>
      <c r="I24" s="25"/>
      <c r="J24" s="25"/>
      <c r="K24" s="25"/>
      <c r="L24" s="25"/>
      <c r="M24" s="25"/>
      <c r="N24" s="25"/>
      <c r="O24" s="25"/>
      <c r="P24" s="25"/>
    </row>
    <row r="25" spans="1:16" x14ac:dyDescent="0.25">
      <c r="A25" s="19" t="s">
        <v>51</v>
      </c>
      <c r="B25" s="20" t="s">
        <v>32</v>
      </c>
      <c r="C25" s="20" t="s">
        <v>67</v>
      </c>
      <c r="D25" s="24"/>
      <c r="E25" s="22">
        <v>1</v>
      </c>
      <c r="F25" s="23">
        <f t="shared" si="0"/>
        <v>0</v>
      </c>
      <c r="G25" s="25"/>
      <c r="H25" s="25"/>
      <c r="I25" s="25"/>
      <c r="J25" s="25"/>
      <c r="K25" s="25"/>
      <c r="L25" s="25"/>
      <c r="M25" s="25"/>
      <c r="N25" s="25"/>
      <c r="O25" s="25"/>
      <c r="P25" s="25"/>
    </row>
    <row r="26" spans="1:16" x14ac:dyDescent="0.25">
      <c r="A26" s="19" t="s">
        <v>47</v>
      </c>
      <c r="B26" s="20" t="s">
        <v>36</v>
      </c>
      <c r="C26" s="20" t="s">
        <v>62</v>
      </c>
      <c r="D26" s="24"/>
      <c r="E26" s="22">
        <v>20</v>
      </c>
      <c r="F26" s="23">
        <f t="shared" si="0"/>
        <v>0</v>
      </c>
      <c r="G26" s="25"/>
      <c r="H26" s="25"/>
      <c r="I26" s="25"/>
      <c r="J26" s="25"/>
      <c r="K26" s="25"/>
      <c r="L26" s="25"/>
      <c r="M26" s="25"/>
      <c r="N26" s="25"/>
      <c r="O26" s="25"/>
      <c r="P26" s="25"/>
    </row>
    <row r="27" spans="1:16" x14ac:dyDescent="0.25">
      <c r="A27" s="19" t="s">
        <v>52</v>
      </c>
      <c r="B27" s="20" t="s">
        <v>36</v>
      </c>
      <c r="C27" s="20" t="s">
        <v>62</v>
      </c>
      <c r="D27" s="24"/>
      <c r="E27" s="22">
        <v>20</v>
      </c>
      <c r="F27" s="23">
        <f t="shared" si="0"/>
        <v>0</v>
      </c>
      <c r="G27" s="25"/>
      <c r="H27" s="25"/>
      <c r="I27" s="25"/>
      <c r="J27" s="25"/>
      <c r="K27" s="25"/>
      <c r="L27" s="25"/>
      <c r="M27" s="25"/>
      <c r="N27" s="25"/>
      <c r="O27" s="25"/>
      <c r="P27" s="25"/>
    </row>
    <row r="28" spans="1:16" x14ac:dyDescent="0.25">
      <c r="A28" s="19" t="s">
        <v>54</v>
      </c>
      <c r="B28" s="20" t="s">
        <v>32</v>
      </c>
      <c r="C28" s="20" t="s">
        <v>67</v>
      </c>
      <c r="D28" s="24"/>
      <c r="E28" s="22">
        <v>1</v>
      </c>
      <c r="F28" s="23">
        <f t="shared" si="0"/>
        <v>0</v>
      </c>
      <c r="G28" s="25"/>
      <c r="H28" s="25"/>
      <c r="I28" s="25"/>
      <c r="J28" s="25"/>
      <c r="K28" s="25"/>
      <c r="L28" s="25"/>
      <c r="M28" s="25"/>
      <c r="N28" s="25"/>
      <c r="O28" s="25"/>
      <c r="P28" s="25"/>
    </row>
    <row r="29" spans="1:16" x14ac:dyDescent="0.25">
      <c r="A29" s="19" t="s">
        <v>55</v>
      </c>
      <c r="B29" s="20" t="s">
        <v>39</v>
      </c>
      <c r="C29" s="20" t="s">
        <v>66</v>
      </c>
      <c r="D29" s="24"/>
      <c r="E29" s="22">
        <v>1</v>
      </c>
      <c r="F29" s="23">
        <f t="shared" si="0"/>
        <v>0</v>
      </c>
      <c r="G29" s="25"/>
      <c r="H29" s="25"/>
      <c r="I29" s="25"/>
      <c r="J29" s="25"/>
      <c r="K29" s="25"/>
      <c r="L29" s="25"/>
      <c r="M29" s="25"/>
      <c r="N29" s="25"/>
      <c r="O29" s="25"/>
      <c r="P29" s="25"/>
    </row>
    <row r="30" spans="1:16" x14ac:dyDescent="0.25">
      <c r="A30" s="86" t="s">
        <v>57</v>
      </c>
      <c r="B30" s="87"/>
      <c r="C30" s="87"/>
      <c r="D30" s="87"/>
      <c r="E30" s="88"/>
      <c r="F30" s="27">
        <f>SUM(F4:F29)</f>
        <v>0</v>
      </c>
    </row>
    <row r="31" spans="1:16" ht="18.75" customHeight="1" x14ac:dyDescent="0.25">
      <c r="A31" s="89" t="s">
        <v>72</v>
      </c>
      <c r="B31" s="90"/>
      <c r="C31" s="90"/>
      <c r="D31" s="90"/>
      <c r="E31" s="90"/>
      <c r="F31" s="91"/>
    </row>
    <row r="32" spans="1:16" ht="19.5" customHeight="1" x14ac:dyDescent="0.25">
      <c r="A32" s="92" t="s">
        <v>73</v>
      </c>
      <c r="B32" s="93"/>
      <c r="C32" s="93"/>
      <c r="D32" s="94"/>
      <c r="E32" s="28" t="s">
        <v>74</v>
      </c>
      <c r="F32" s="27"/>
    </row>
    <row r="33" spans="1:6" ht="19.5" customHeight="1" x14ac:dyDescent="0.25">
      <c r="A33" s="92" t="s">
        <v>75</v>
      </c>
      <c r="B33" s="93"/>
      <c r="C33" s="93"/>
      <c r="D33" s="94"/>
      <c r="E33" s="28" t="s">
        <v>74</v>
      </c>
      <c r="F33" s="27"/>
    </row>
    <row r="34" spans="1:6" ht="19.5" customHeight="1" x14ac:dyDescent="0.25">
      <c r="A34" s="92" t="s">
        <v>76</v>
      </c>
      <c r="B34" s="93"/>
      <c r="C34" s="93"/>
      <c r="D34" s="94"/>
      <c r="E34" s="28" t="s">
        <v>74</v>
      </c>
      <c r="F34" s="27"/>
    </row>
    <row r="35" spans="1:6" ht="20.25" customHeight="1" x14ac:dyDescent="0.25">
      <c r="A35" s="89" t="s">
        <v>81</v>
      </c>
      <c r="B35" s="90"/>
      <c r="C35" s="90"/>
      <c r="D35" s="90"/>
      <c r="E35" s="28" t="s">
        <v>77</v>
      </c>
      <c r="F35" s="27"/>
    </row>
    <row r="36" spans="1:6" ht="31.5" customHeight="1" x14ac:dyDescent="0.25">
      <c r="A36" s="89" t="s">
        <v>78</v>
      </c>
      <c r="B36" s="90"/>
      <c r="C36" s="90"/>
      <c r="D36" s="90"/>
      <c r="E36" s="28" t="s">
        <v>77</v>
      </c>
      <c r="F36" s="27"/>
    </row>
    <row r="37" spans="1:6" x14ac:dyDescent="0.25">
      <c r="A37" s="85" t="s">
        <v>48</v>
      </c>
      <c r="B37" s="85"/>
      <c r="C37" s="85"/>
      <c r="D37" s="85"/>
      <c r="E37" s="85"/>
      <c r="F37" s="85"/>
    </row>
    <row r="38" spans="1:6" ht="273" customHeight="1" x14ac:dyDescent="0.25">
      <c r="A38" s="62" t="s">
        <v>79</v>
      </c>
      <c r="B38" s="63"/>
      <c r="C38" s="63"/>
      <c r="D38" s="63"/>
      <c r="E38" s="63"/>
      <c r="F38" s="64"/>
    </row>
  </sheetData>
  <mergeCells count="11">
    <mergeCell ref="A1:F1"/>
    <mergeCell ref="A30:E30"/>
    <mergeCell ref="A37:F37"/>
    <mergeCell ref="A38:F38"/>
    <mergeCell ref="A2:F2"/>
    <mergeCell ref="A31:F31"/>
    <mergeCell ref="A32:D32"/>
    <mergeCell ref="A33:D33"/>
    <mergeCell ref="A34:D34"/>
    <mergeCell ref="A35:D35"/>
    <mergeCell ref="A36:D36"/>
  </mergeCells>
  <pageMargins left="0.70866141732283472" right="0.70866141732283472" top="0.74803149606299213" bottom="0.74803149606299213" header="0.31496062992125984" footer="0.31496062992125984"/>
  <pageSetup paperSize="9" scale="66" orientation="portrait" r:id="rId1"/>
</worksheet>
</file>

<file path=docMetadata/LabelInfo.xml><?xml version="1.0" encoding="utf-8"?>
<clbl:labelList xmlns:clbl="http://schemas.microsoft.com/office/2020/mipLabelMetadata">
  <clbl:label id="{ba5d11a1-6d11-47b2-81cf-3aeca63a1b8f}" enabled="1" method="Privileged" siteId="{d04f4717-5a6e-4b98-b3f9-6918e0385f4c}"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Formularz</vt:lpstr>
      <vt:lpstr>cennik</vt:lpstr>
      <vt:lpstr>cennik!Obszar_wydruku</vt:lpstr>
      <vt:lpstr>Formularz!Obszar_wydruku</vt:lpstr>
    </vt:vector>
  </TitlesOfParts>
  <Manager/>
  <Company>Lidl Stiftung &amp; Co. KG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Piotr Malinowski</dc:creator>
  <cp:keywords/>
  <dc:description/>
  <cp:lastModifiedBy>Jagoda Kalinowska</cp:lastModifiedBy>
  <cp:revision/>
  <cp:lastPrinted>2024-01-18T12:19:09Z</cp:lastPrinted>
  <dcterms:created xsi:type="dcterms:W3CDTF">2018-05-04T12:53:32Z</dcterms:created>
  <dcterms:modified xsi:type="dcterms:W3CDTF">2024-04-26T12:26:10Z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5d11a1-6d11-47b2-81cf-3aeca63a1b8f_Enabled">
    <vt:lpwstr>true</vt:lpwstr>
  </property>
  <property fmtid="{D5CDD505-2E9C-101B-9397-08002B2CF9AE}" pid="3" name="MSIP_Label_ba5d11a1-6d11-47b2-81cf-3aeca63a1b8f_SetDate">
    <vt:lpwstr>2024-03-05T08:42:00Z</vt:lpwstr>
  </property>
  <property fmtid="{D5CDD505-2E9C-101B-9397-08002B2CF9AE}" pid="4" name="MSIP_Label_ba5d11a1-6d11-47b2-81cf-3aeca63a1b8f_Method">
    <vt:lpwstr>Privileged</vt:lpwstr>
  </property>
  <property fmtid="{D5CDD505-2E9C-101B-9397-08002B2CF9AE}" pid="5" name="MSIP_Label_ba5d11a1-6d11-47b2-81cf-3aeca63a1b8f_Name">
    <vt:lpwstr>Public</vt:lpwstr>
  </property>
  <property fmtid="{D5CDD505-2E9C-101B-9397-08002B2CF9AE}" pid="6" name="MSIP_Label_ba5d11a1-6d11-47b2-81cf-3aeca63a1b8f_SiteId">
    <vt:lpwstr>d04f4717-5a6e-4b98-b3f9-6918e0385f4c</vt:lpwstr>
  </property>
  <property fmtid="{D5CDD505-2E9C-101B-9397-08002B2CF9AE}" pid="7" name="MSIP_Label_ba5d11a1-6d11-47b2-81cf-3aeca63a1b8f_ActionId">
    <vt:lpwstr>6f53403d-63f7-47e0-845a-3fe0f816df03</vt:lpwstr>
  </property>
  <property fmtid="{D5CDD505-2E9C-101B-9397-08002B2CF9AE}" pid="8" name="MSIP_Label_ba5d11a1-6d11-47b2-81cf-3aeca63a1b8f_ContentBits">
    <vt:lpwstr>0</vt:lpwstr>
  </property>
</Properties>
</file>